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bernal\Desktop\INDICE DE TRANSPARENCIA\"/>
    </mc:Choice>
  </mc:AlternateContent>
  <bookViews>
    <workbookView xWindow="0" yWindow="0" windowWidth="24000" windowHeight="9135"/>
  </bookViews>
  <sheets>
    <sheet name="POAI 2015" sheetId="2" r:id="rId1"/>
  </sheets>
  <definedNames>
    <definedName name="_xlnm._FilterDatabase" localSheetId="0" hidden="1">'POAI 2015'!$A$2:$BG$156</definedName>
    <definedName name="_xlnm.Print_Area" localSheetId="0">'POAI 2015'!$A$2:$U$13</definedName>
    <definedName name="_xlnm.Print_Titles" localSheetId="0">'POAI 2015'!$F:$F,'POAI 2015'!$1:$2</definedName>
  </definedNames>
  <calcPr calcId="152511"/>
</workbook>
</file>

<file path=xl/calcChain.xml><?xml version="1.0" encoding="utf-8"?>
<calcChain xmlns="http://schemas.openxmlformats.org/spreadsheetml/2006/main">
  <c r="S156" i="2" l="1"/>
  <c r="S155" i="2"/>
  <c r="S154" i="2"/>
  <c r="S153" i="2"/>
  <c r="S152" i="2"/>
  <c r="S151" i="2"/>
  <c r="S150" i="2"/>
  <c r="S149" i="2"/>
  <c r="S148" i="2"/>
  <c r="S147" i="2"/>
  <c r="S146" i="2"/>
  <c r="S145" i="2"/>
  <c r="S144" i="2"/>
  <c r="S143" i="2"/>
  <c r="S142" i="2"/>
  <c r="S141" i="2"/>
  <c r="S140" i="2"/>
  <c r="S139" i="2"/>
  <c r="S138" i="2"/>
  <c r="S137" i="2"/>
  <c r="S136" i="2"/>
  <c r="S135" i="2"/>
  <c r="S134" i="2"/>
  <c r="J133" i="2"/>
  <c r="S133" i="2" s="1"/>
  <c r="J129" i="2"/>
  <c r="S129" i="2" s="1"/>
  <c r="S132" i="2"/>
  <c r="S130" i="2"/>
  <c r="J128" i="2"/>
  <c r="S128" i="2" s="1"/>
  <c r="J127" i="2"/>
  <c r="S127" i="2" s="1"/>
  <c r="J126" i="2"/>
  <c r="S126" i="2" s="1"/>
  <c r="J125" i="2"/>
  <c r="S125" i="2" s="1"/>
  <c r="J124" i="2"/>
  <c r="S124" i="2" s="1"/>
  <c r="J123" i="2"/>
  <c r="S123" i="2" s="1"/>
  <c r="S104" i="2"/>
  <c r="S67" i="2"/>
  <c r="S57" i="2"/>
  <c r="S36" i="2"/>
  <c r="P122" i="2"/>
  <c r="S122" i="2" s="1"/>
  <c r="R121" i="2"/>
  <c r="S121" i="2" s="1"/>
  <c r="R120" i="2"/>
  <c r="S120" i="2" s="1"/>
  <c r="R119" i="2"/>
  <c r="S119" i="2" s="1"/>
  <c r="R118" i="2"/>
  <c r="S118" i="2" s="1"/>
  <c r="R117" i="2"/>
  <c r="S117" i="2" s="1"/>
  <c r="J116" i="2"/>
  <c r="S116" i="2" s="1"/>
  <c r="S115" i="2"/>
  <c r="J112" i="2"/>
  <c r="S112" i="2" s="1"/>
  <c r="J113" i="2"/>
  <c r="S113" i="2" s="1"/>
  <c r="J114" i="2"/>
  <c r="S114" i="2" s="1"/>
  <c r="J111" i="2"/>
  <c r="S111" i="2" s="1"/>
  <c r="P110" i="2"/>
  <c r="S110" i="2" s="1"/>
  <c r="P109" i="2"/>
  <c r="S109" i="2" s="1"/>
  <c r="Q108" i="2"/>
  <c r="S108" i="2" s="1"/>
  <c r="J107" i="2"/>
  <c r="S107" i="2" s="1"/>
  <c r="Q106" i="2"/>
  <c r="S106" i="2" s="1"/>
  <c r="J103" i="2"/>
  <c r="S103" i="2" s="1"/>
  <c r="J102" i="2"/>
  <c r="S102" i="2" s="1"/>
  <c r="J101" i="2"/>
  <c r="S101" i="2" s="1"/>
  <c r="J100" i="2"/>
  <c r="S100" i="2" s="1"/>
  <c r="J99" i="2"/>
  <c r="S99" i="2" s="1"/>
  <c r="J105" i="2"/>
  <c r="S105" i="2" s="1"/>
  <c r="J98" i="2"/>
  <c r="S98" i="2" s="1"/>
  <c r="J96" i="2"/>
  <c r="S96" i="2" s="1"/>
  <c r="J95" i="2"/>
  <c r="S95" i="2" s="1"/>
  <c r="J94" i="2"/>
  <c r="S94" i="2" s="1"/>
  <c r="J93" i="2"/>
  <c r="S93" i="2" s="1"/>
  <c r="O92" i="2"/>
  <c r="S92" i="2" s="1"/>
  <c r="O91" i="2"/>
  <c r="S91" i="2" s="1"/>
  <c r="O90" i="2"/>
  <c r="S90" i="2" s="1"/>
  <c r="O89" i="2"/>
  <c r="S89" i="2" s="1"/>
  <c r="O88" i="2"/>
  <c r="S88" i="2" s="1"/>
  <c r="O87" i="2"/>
  <c r="S87" i="2" s="1"/>
  <c r="J86" i="2"/>
  <c r="S86" i="2" s="1"/>
  <c r="J85" i="2"/>
  <c r="S85" i="2" s="1"/>
  <c r="J84" i="2"/>
  <c r="S84" i="2" s="1"/>
  <c r="J83" i="2"/>
  <c r="S83" i="2" s="1"/>
  <c r="J82" i="2"/>
  <c r="S82" i="2" s="1"/>
  <c r="J81" i="2"/>
  <c r="S81" i="2" s="1"/>
  <c r="J80" i="2"/>
  <c r="S80" i="2" s="1"/>
  <c r="J79" i="2"/>
  <c r="S79" i="2" s="1"/>
  <c r="J78" i="2"/>
  <c r="S78" i="2" s="1"/>
  <c r="J77" i="2"/>
  <c r="S77" i="2" s="1"/>
  <c r="J73" i="2"/>
  <c r="S73" i="2" s="1"/>
  <c r="I75" i="2"/>
  <c r="K75" i="2" s="1"/>
  <c r="S75" i="2" s="1"/>
  <c r="J76" i="2"/>
  <c r="S76" i="2" s="1"/>
  <c r="J74" i="2"/>
  <c r="S74" i="2" s="1"/>
  <c r="S35" i="2"/>
  <c r="R37" i="2"/>
  <c r="S37" i="2" s="1"/>
  <c r="J65" i="2"/>
  <c r="S65" i="2" s="1"/>
  <c r="J64" i="2"/>
  <c r="S64" i="2" s="1"/>
  <c r="J63" i="2"/>
  <c r="S63" i="2" s="1"/>
  <c r="J68" i="2"/>
  <c r="S68" i="2" s="1"/>
  <c r="J69" i="2"/>
  <c r="S69" i="2" s="1"/>
  <c r="N71" i="2"/>
  <c r="S71" i="2" s="1"/>
  <c r="M72" i="2"/>
  <c r="S72" i="2" s="1"/>
  <c r="M70" i="2"/>
  <c r="S70" i="2" s="1"/>
  <c r="M66" i="2"/>
  <c r="S66" i="2" s="1"/>
  <c r="M62" i="2"/>
  <c r="S62" i="2" s="1"/>
  <c r="M61" i="2"/>
  <c r="S61" i="2" s="1"/>
  <c r="M60" i="2"/>
  <c r="S60" i="2" s="1"/>
  <c r="M59" i="2"/>
  <c r="S59" i="2" s="1"/>
  <c r="M58" i="2"/>
  <c r="S58" i="2" s="1"/>
  <c r="M56" i="2"/>
  <c r="S56" i="2" s="1"/>
  <c r="M55" i="2"/>
  <c r="S55" i="2" s="1"/>
  <c r="M54" i="2"/>
  <c r="S54" i="2" s="1"/>
  <c r="M53" i="2"/>
  <c r="S53" i="2" s="1"/>
  <c r="M52" i="2"/>
  <c r="S52" i="2" s="1"/>
  <c r="M51" i="2"/>
  <c r="S51" i="2" s="1"/>
  <c r="M50" i="2"/>
  <c r="S50" i="2" s="1"/>
  <c r="M49" i="2"/>
  <c r="S49" i="2" s="1"/>
  <c r="M48" i="2"/>
  <c r="S48" i="2" s="1"/>
  <c r="M47" i="2"/>
  <c r="S47" i="2" s="1"/>
  <c r="M46" i="2"/>
  <c r="S46" i="2" s="1"/>
  <c r="M45" i="2"/>
  <c r="S45" i="2" s="1"/>
  <c r="M44" i="2"/>
  <c r="S44" i="2" s="1"/>
  <c r="M43" i="2"/>
  <c r="S43" i="2" s="1"/>
  <c r="M42" i="2"/>
  <c r="S42" i="2" s="1"/>
  <c r="M41" i="2"/>
  <c r="S41" i="2" s="1"/>
  <c r="M40" i="2"/>
  <c r="S40" i="2" s="1"/>
  <c r="M39" i="2"/>
  <c r="S39" i="2" s="1"/>
  <c r="M38" i="2"/>
  <c r="S38" i="2" s="1"/>
  <c r="M34" i="2"/>
  <c r="S34" i="2" s="1"/>
  <c r="M33" i="2"/>
  <c r="S33" i="2" s="1"/>
  <c r="M32" i="2"/>
  <c r="S32" i="2" s="1"/>
  <c r="M31" i="2"/>
  <c r="S31" i="2" s="1"/>
  <c r="L29" i="2"/>
  <c r="S29" i="2" s="1"/>
  <c r="L28" i="2"/>
  <c r="S28" i="2" s="1"/>
  <c r="L27" i="2"/>
  <c r="S27" i="2" s="1"/>
  <c r="L26" i="2"/>
  <c r="S26" i="2" s="1"/>
  <c r="L25" i="2"/>
  <c r="S25" i="2" s="1"/>
  <c r="L24" i="2"/>
  <c r="S24" i="2" s="1"/>
  <c r="L23" i="2"/>
  <c r="S23" i="2" s="1"/>
  <c r="L22" i="2"/>
  <c r="S22" i="2" s="1"/>
  <c r="L21" i="2"/>
  <c r="S21" i="2" s="1"/>
  <c r="L20" i="2"/>
  <c r="S20" i="2" s="1"/>
  <c r="L19" i="2"/>
  <c r="S19" i="2" s="1"/>
  <c r="L18" i="2"/>
  <c r="S18" i="2" s="1"/>
  <c r="L17" i="2"/>
  <c r="S17" i="2" s="1"/>
  <c r="L16" i="2"/>
  <c r="S16" i="2" s="1"/>
  <c r="L15" i="2"/>
  <c r="S15" i="2" s="1"/>
  <c r="L14" i="2"/>
  <c r="S14" i="2" s="1"/>
  <c r="J13" i="2"/>
  <c r="S13" i="2" s="1"/>
  <c r="J12" i="2"/>
  <c r="S12" i="2" s="1"/>
  <c r="J11" i="2"/>
  <c r="S11" i="2" s="1"/>
  <c r="J10" i="2"/>
  <c r="S10" i="2" s="1"/>
  <c r="J9" i="2"/>
  <c r="S9" i="2" s="1"/>
  <c r="J8" i="2"/>
  <c r="S8" i="2" s="1"/>
  <c r="J7" i="2"/>
  <c r="S7" i="2" s="1"/>
  <c r="J6" i="2"/>
  <c r="S6" i="2" s="1"/>
  <c r="J5" i="2"/>
  <c r="S5" i="2" s="1"/>
  <c r="J4" i="2"/>
  <c r="S4" i="2" s="1"/>
  <c r="J3" i="2"/>
  <c r="S3" i="2" s="1"/>
  <c r="S30" i="2" l="1"/>
</calcChain>
</file>

<file path=xl/comments1.xml><?xml version="1.0" encoding="utf-8"?>
<comments xmlns="http://schemas.openxmlformats.org/spreadsheetml/2006/main">
  <authors>
    <author>Sgonzalez</author>
    <author>Sandra</author>
    <author>Maria del Pilar Maya Herrera</author>
  </authors>
  <commentList>
    <comment ref="L29" authorId="0" shapeId="0">
      <text>
        <r>
          <rPr>
            <b/>
            <sz val="9"/>
            <color indexed="81"/>
            <rFont val="Tahoma"/>
          </rPr>
          <t>Sgonzalez:</t>
        </r>
        <r>
          <rPr>
            <sz val="9"/>
            <color indexed="81"/>
            <rFont val="Tahoma"/>
          </rPr>
          <t xml:space="preserve">
Revisar la distribucion con la Direccion de Seguridad y conviv
</t>
        </r>
      </text>
    </comment>
    <comment ref="H36" authorId="1" shapeId="0">
      <text>
        <r>
          <rPr>
            <b/>
            <sz val="11"/>
            <color indexed="81"/>
            <rFont val="Tahoma"/>
            <family val="2"/>
          </rPr>
          <t>Sandra:</t>
        </r>
        <r>
          <rPr>
            <sz val="11"/>
            <color indexed="81"/>
            <rFont val="Tahoma"/>
            <family val="2"/>
          </rPr>
          <t xml:space="preserve">
Este proyecto se v ejecutar este año para estos municipios, si se proyecta para el año que viene, debe ser  para otros municipios. Consulten con Nacha Newball o Martha Nova.</t>
        </r>
      </text>
    </comment>
    <comment ref="H37" authorId="1" shapeId="0">
      <text>
        <r>
          <rPr>
            <b/>
            <sz val="11"/>
            <color indexed="81"/>
            <rFont val="Tahoma"/>
            <family val="2"/>
          </rPr>
          <t>Sandra:</t>
        </r>
        <r>
          <rPr>
            <sz val="11"/>
            <color indexed="81"/>
            <rFont val="Tahoma"/>
            <family val="2"/>
          </rPr>
          <t xml:space="preserve">
Este proyecto se ejecuta este año. Hablen con Edgar Rodriguez. Acuerdense que este es anteproyecto para el 2015. No todos los proyectos tendrán continuidad para el 2015.</t>
        </r>
      </text>
    </comment>
    <comment ref="H62" authorId="1" shapeId="0">
      <text>
        <r>
          <rPr>
            <b/>
            <sz val="9"/>
            <color indexed="81"/>
            <rFont val="Tahoma"/>
            <family val="2"/>
          </rPr>
          <t>Sandra:</t>
        </r>
        <r>
          <rPr>
            <sz val="9"/>
            <color indexed="81"/>
            <rFont val="Tahoma"/>
            <family val="2"/>
          </rPr>
          <t xml:space="preserve">
</t>
        </r>
        <r>
          <rPr>
            <sz val="11"/>
            <color indexed="81"/>
            <rFont val="Tahoma"/>
            <family val="2"/>
          </rPr>
          <t>Este proyecto se ejecuta este año, y si se repite en el 2015, debe hacerse en otros municipios. Hablar con Ericka, o si no se quita.</t>
        </r>
      </text>
    </comment>
    <comment ref="H63" authorId="1" shapeId="0">
      <text>
        <r>
          <rPr>
            <b/>
            <sz val="11"/>
            <color indexed="81"/>
            <rFont val="Tahoma"/>
            <family val="2"/>
          </rPr>
          <t>Sandra:</t>
        </r>
        <r>
          <rPr>
            <sz val="11"/>
            <color indexed="81"/>
            <rFont val="Tahoma"/>
            <family val="2"/>
          </rPr>
          <t xml:space="preserve">
Este proyecto de ejecuta ezte año, e integrar en un solo proyecto con el anterior, pero en municipios diferentes.</t>
        </r>
      </text>
    </comment>
    <comment ref="H65" authorId="1" shapeId="0">
      <text>
        <r>
          <rPr>
            <b/>
            <sz val="11"/>
            <color indexed="81"/>
            <rFont val="Tahoma"/>
            <family val="2"/>
          </rPr>
          <t>Sandra:</t>
        </r>
        <r>
          <rPr>
            <sz val="11"/>
            <color indexed="81"/>
            <rFont val="Tahoma"/>
            <family val="2"/>
          </rPr>
          <t xml:space="preserve">
Porque es esta por $400.000.000, si estaba por $300.000.000.</t>
        </r>
      </text>
    </comment>
    <comment ref="H66" authorId="1" shapeId="0">
      <text>
        <r>
          <rPr>
            <b/>
            <sz val="11"/>
            <color indexed="81"/>
            <rFont val="Tahoma"/>
            <family val="2"/>
          </rPr>
          <t>Sandra:</t>
        </r>
        <r>
          <rPr>
            <sz val="11"/>
            <color indexed="81"/>
            <rFont val="Tahoma"/>
            <family val="2"/>
          </rPr>
          <t xml:space="preserve">
Hablar con Nohora, porque este proyecto se complementa con el que le sigue. Debe ser us solo proyecto dentro del cual se especifiquen los recursos del Ministerio y del Departamento.</t>
        </r>
      </text>
    </comment>
    <comment ref="H67" authorId="1" shapeId="0">
      <text>
        <r>
          <rPr>
            <b/>
            <sz val="9"/>
            <color indexed="81"/>
            <rFont val="Tahoma"/>
            <family val="2"/>
          </rPr>
          <t>Sandra:</t>
        </r>
        <r>
          <rPr>
            <sz val="9"/>
            <color indexed="81"/>
            <rFont val="Tahoma"/>
            <family val="2"/>
          </rPr>
          <t xml:space="preserve">
Hablesn con Nohora. Este </t>
        </r>
        <r>
          <rPr>
            <sz val="11"/>
            <color indexed="81"/>
            <rFont val="Tahoma"/>
            <family val="2"/>
          </rPr>
          <t>proyecto debeía llamarse Implementación del PAPSIVI en 17 municipios priorizados de Dpto. de Bolívar.</t>
        </r>
      </text>
    </comment>
    <comment ref="J67" authorId="2" shapeId="0">
      <text>
        <r>
          <rPr>
            <b/>
            <sz val="9"/>
            <color indexed="81"/>
            <rFont val="Tahoma"/>
            <family val="2"/>
          </rPr>
          <t>Maria del Pilar Maya Herrera:</t>
        </r>
        <r>
          <rPr>
            <sz val="9"/>
            <color indexed="81"/>
            <rFont val="Tahoma"/>
            <family val="2"/>
          </rPr>
          <t xml:space="preserve">
TRABAJAR CON VICTIMAS </t>
        </r>
      </text>
    </comment>
    <comment ref="H69" authorId="1" shapeId="0">
      <text>
        <r>
          <rPr>
            <b/>
            <sz val="11"/>
            <color indexed="81"/>
            <rFont val="Tahoma"/>
            <family val="2"/>
          </rPr>
          <t>Sandra:</t>
        </r>
        <r>
          <rPr>
            <sz val="11"/>
            <color indexed="81"/>
            <rFont val="Tahoma"/>
            <family val="2"/>
          </rPr>
          <t xml:space="preserve">
Este proyecto con esos recursos no puede ser para los 45 municipios. Este año se hizo para tres. Deben especificar para cuales serán el próximo año. Los beneficiarios serán la población objeto de esos municipios.</t>
        </r>
      </text>
    </comment>
    <comment ref="J116" authorId="0" shapeId="0">
      <text>
        <r>
          <rPr>
            <b/>
            <sz val="9"/>
            <color indexed="81"/>
            <rFont val="Tahoma"/>
            <family val="2"/>
          </rPr>
          <t>Sgonzalez:</t>
        </r>
        <r>
          <rPr>
            <sz val="9"/>
            <color indexed="81"/>
            <rFont val="Tahoma"/>
            <family val="2"/>
          </rPr>
          <t xml:space="preserve">
Por Definir Financiacion
</t>
        </r>
      </text>
    </comment>
  </commentList>
</comments>
</file>

<file path=xl/sharedStrings.xml><?xml version="1.0" encoding="utf-8"?>
<sst xmlns="http://schemas.openxmlformats.org/spreadsheetml/2006/main" count="1356" uniqueCount="562">
  <si>
    <t>Tiempo de Ejecución</t>
  </si>
  <si>
    <t>Población beneficiaciada</t>
  </si>
  <si>
    <t>Modelo de Formato: Datos de Anteproyectos para inclusión en el POAI 2015</t>
  </si>
  <si>
    <t xml:space="preserve"> 10 meses</t>
  </si>
  <si>
    <t>900 reclusos de las carceles de Cartagena y Magangue</t>
  </si>
  <si>
    <t>UNA SOCIEDAD EN ARMONIA PARA TODOS</t>
  </si>
  <si>
    <t>SEGURIDAD Y CONVIVENCIA DEPARTAMENTAL</t>
  </si>
  <si>
    <t>DERECHOS HUMANOS</t>
  </si>
  <si>
    <t>Plan de Derechos Humanos y Derechos Internacional Humanitario del Departamento de Bolìvar</t>
  </si>
  <si>
    <t>10 meses</t>
  </si>
  <si>
    <t>140 Víctimas del conflicto armado de las poblaciones: Bajo Grande, La Sierra y Santa Ana y Los Cocos</t>
  </si>
  <si>
    <t>3 meses</t>
  </si>
  <si>
    <t>2475 personas habitantes de las comunidades de Las Palma, Las Pavas y Narrar Para Vivir</t>
  </si>
  <si>
    <t>5 meses</t>
  </si>
  <si>
    <t>1500 personas entre hombres, mujeres, niñas, niños</t>
  </si>
  <si>
    <t xml:space="preserve">500.963 Víctimas del departamento de Bolívar </t>
  </si>
  <si>
    <t xml:space="preserve"> 5 meses</t>
  </si>
  <si>
    <t xml:space="preserve">169.946 Víctimas del departamento de Bolívar </t>
  </si>
  <si>
    <t xml:space="preserve"> 11 meses</t>
  </si>
  <si>
    <t>468.717 víctimas Sujetos de Reparación Colectiva Víctimas del conflicto armado en el departamento de Bolívar,</t>
  </si>
  <si>
    <t xml:space="preserve"> 07 meses</t>
  </si>
  <si>
    <t xml:space="preserve">4500 personas miembros de organizaciones sociales de El Carmen de Bolívar, San Juan Nepomuceno, San Jacinto, Zambrano, Córdoba  y María la Baja, y del municipio de Achí, </t>
  </si>
  <si>
    <t xml:space="preserve">100 Víctimas delconflicto armado del departamento de Bolívar </t>
  </si>
  <si>
    <t>4 meses</t>
  </si>
  <si>
    <t>formación a 800 personas entre funcionarios públicos  y población étnica, organizaciones sociedad civil, grupos LGTBI</t>
  </si>
  <si>
    <t>493.702 habitantes de 12 municipios priorizados en el Departamento</t>
  </si>
  <si>
    <t>Orden público, seguridad, justicia y resocialización</t>
  </si>
  <si>
    <t>Promover acciones acciones para reducir el riesgo de accidentes por minas amtipersonales y fortalecer la capacidad ante las amenazas por las minas</t>
  </si>
  <si>
    <t>ICLD</t>
  </si>
  <si>
    <t>OTROS APORTES</t>
  </si>
  <si>
    <t>TOTAL INVERSION</t>
  </si>
  <si>
    <t>6 meses</t>
  </si>
  <si>
    <t>Comunidad del departamento de Bolivar en jurisdiccion de Fuerzas Militares y organismos de seguridad</t>
  </si>
  <si>
    <t>ORDEN PUBLICO, SEGURIDAD, JUSTICIA Y RESOCIALIZACION</t>
  </si>
  <si>
    <t>MODERNIZACION DE LOS SISTEMAS DE VIGILANCIA Y LOGISTICA PARA LA SEGURIDAD</t>
  </si>
  <si>
    <t>MEJORAMIENTO DE LA CAPACIDAD DE RESPUESTA PARA EL MANTENIMIENTO D ELA SEGURIDAD EN EL DEPARTAMENTO</t>
  </si>
  <si>
    <t>1 mes</t>
  </si>
  <si>
    <t>Comunidad de 10 municipios focalizados</t>
  </si>
  <si>
    <t>Afiliados a Juntas de Accion Comunal</t>
  </si>
  <si>
    <t>DESARROLLO DE LA SOCIEDAD CIVIL</t>
  </si>
  <si>
    <t>FORTALECIMIENTO DE LA PÁRTICIPACION CIUDADANA</t>
  </si>
  <si>
    <t>CAPACITACION A ORGANIZACIONES COMUNALES DE PRIMER Y SEGUNDO GRADO SOBRE LA LEY 743 DE 2002</t>
  </si>
  <si>
    <t>Comunidad de los municipios de jurisdiccion del Batallon</t>
  </si>
  <si>
    <t xml:space="preserve">comunidad de los municipios </t>
  </si>
  <si>
    <t>implementacion de la red de comunicaciones para la seguridad y la convivencia de bolivar</t>
  </si>
  <si>
    <t>comunidad de los municipios</t>
  </si>
  <si>
    <t>implementacion del centro de observacion e investigacion social de bolivar</t>
  </si>
  <si>
    <t>informacion confiable para el diseño de politicas publicas que mejoren la seguridad</t>
  </si>
  <si>
    <t>mejoramiento de las condiciones de seguridad y convivencia del departamento</t>
  </si>
  <si>
    <t xml:space="preserve">5 meses </t>
  </si>
  <si>
    <t>aquellas que viven cerca del mar , cienega ,canal del dique pescadores conerciante y turistas</t>
  </si>
  <si>
    <t>construcion y dotacion de una base militar para el ejercito nacional ubicada en el municipio de tiquisio</t>
  </si>
  <si>
    <t xml:space="preserve"> fortalecimiento  de inteligencia policial en el departamento de policia</t>
  </si>
  <si>
    <t>2 meses</t>
  </si>
  <si>
    <t>comunidad  de lo municipios  del departamento de bolivar</t>
  </si>
  <si>
    <t>construcion de la macro uri maganque</t>
  </si>
  <si>
    <t>8 meses</t>
  </si>
  <si>
    <t>comunidad del municipio y sus aledaños</t>
  </si>
  <si>
    <t>comunidad de santa rosa del norte y sus aledaños</t>
  </si>
  <si>
    <t>oRDEN PUBLICO, SEGURIDAD, JUSTICIA Y RESOCIALIZACION</t>
  </si>
  <si>
    <t>fortalecimiento para la movilidad para la seguridad y convivencia ciudadana meca</t>
  </si>
  <si>
    <t xml:space="preserve">comunidad de los municipios y sus aledaños </t>
  </si>
  <si>
    <t>MEJORAMIENTO DE LA CAPACIDAD DE RESPUESTA PARA EL MANTENIMIENTO DE LA SEGURIDAD EN EL DEPARTAMENTO</t>
  </si>
  <si>
    <t>construcion de un alojamiento para la fuerza de tarea marte en el  municipio santa rosa sur</t>
  </si>
  <si>
    <t>comunidad de estos municipios del sur del departamento</t>
  </si>
  <si>
    <t>labaratorio moviles de criminalistica con dos unidades  de cti</t>
  </si>
  <si>
    <t xml:space="preserve"> </t>
  </si>
  <si>
    <t>fortalecimiento logistico para lasfuerza militares ,la policia y los organismo de socorro del departamento de bolivar</t>
  </si>
  <si>
    <t>comunidas de los 45 municipiod del departamento de bolivar</t>
  </si>
  <si>
    <t>CONTRIBUCION ESPECIAL</t>
  </si>
  <si>
    <t xml:space="preserve"> 12 meses</t>
  </si>
  <si>
    <t>26,638 personas localizadas en los 45 Municipios del Departamento de Bolívar distribuidos en las 6 zonas de desarrollo economico y social.(Zodes) del Departamento de Bolívar.</t>
  </si>
  <si>
    <t>BOLÍVAR CON ECONOMIA REGIONAL Y COMPETITIVA</t>
  </si>
  <si>
    <t xml:space="preserve">SALUD INCLUYENTE Y EQUITATIVA </t>
  </si>
  <si>
    <t>ASEGURAMIENTO</t>
  </si>
  <si>
    <t>2,002,531 personas localizadas en los 45 Municipios del Departamento de Bolívar distribuidos en las 6 zonas de desarrollo economico y social.(Zodes) del Departamento de Bolívar.</t>
  </si>
  <si>
    <t>INSPECCION, VIGILANCIA Y CONTROL DEL ASEGURAMIENTO</t>
  </si>
  <si>
    <t>45  municipios cumpliendo con las normas del proceso de gestión del aseguramiento</t>
  </si>
  <si>
    <t>1,058,470 personas localizadas en los 45 Municipios del Departamento de Bolívar distribuidos en las 6 zonas de desarrollo economico y social.(Zodes) del Departamento de Bolívar.</t>
  </si>
  <si>
    <t>PRESTACIÓN Y DESARROLLO DE  SERVICIOS DE SALUD</t>
  </si>
  <si>
    <t>MEJORAMIENTO DE LA ACCESIBILIDAD A LOS SERVICIOS DE SALUD</t>
  </si>
  <si>
    <t xml:space="preserve">100% de servicios NO POS y de oferta contratados  </t>
  </si>
  <si>
    <t>Muncipios del Departamento de Bolviar</t>
  </si>
  <si>
    <t>2,049,109 personas localizadas en los 45 Municipios del Departamento de Bolívar.</t>
  </si>
  <si>
    <t>MEJORAMIENTO DE LA CAILIDAD DE LA ATENCION EN SALUD</t>
  </si>
  <si>
    <t>100% de Cobertura de auditoria de concurrencia a la red prestadora de servicios de salud contratada por el departamento</t>
  </si>
  <si>
    <t>12 meses</t>
  </si>
  <si>
    <t>Municipios del Departamento de Bolívar.</t>
  </si>
  <si>
    <t>800.000.000</t>
  </si>
  <si>
    <t xml:space="preserve">% de cumplimiento del Plan Bienal de Inversiones en Salud </t>
  </si>
  <si>
    <t>Municipios priorizados por definir del Departamento de Bolívar.</t>
  </si>
  <si>
    <t>MEJORAMIENTO DE LA ACCECIBILIDAD A LA PRESTACION DE SERVICIOS DE SALUD</t>
  </si>
  <si>
    <t>6 Municipios priorizados por definir del Departamento de Bolívar.</t>
  </si>
  <si>
    <t>No de programas de telemedicina implementados</t>
  </si>
  <si>
    <t xml:space="preserve"> Municipios priorizado del Departamento de Bolívar. Por definir.</t>
  </si>
  <si>
    <t>1,070,509 personas localizadas en los 45 Municipios del Departamento de Bolívar.</t>
  </si>
  <si>
    <t>personas localizadas en los 45 Municipios del Departamento de Bolívar.</t>
  </si>
  <si>
    <t>% de cumplimiento de metas del plan de Implementacion del Sistema Integrado de Calidad de la Secretaria de Salud Departamental</t>
  </si>
  <si>
    <t>2,073,004 personas localizadas en los 45 Municipios del Departamento de Bolívar.</t>
  </si>
  <si>
    <t>% de unidades funcionales de la Secretaria de Salud con procesos y procedimientos automatizados</t>
  </si>
  <si>
    <t>2,002,531 personas localizadas en los 45 Municipios del Departamento de Bolívar.</t>
  </si>
  <si>
    <t>MEJORAMIENTO DE LA EFICIENCIA EN LA PRESTACION DE SERVICIOS DE SALUD</t>
  </si>
  <si>
    <t xml:space="preserve">100% Cobertura de asistencia tecnica a IPS en cuanto a saneamiento fiscal </t>
  </si>
  <si>
    <t xml:space="preserve">
1,082,825  personas localizadas en los 45 Municipios del Departamento de Bolívar.</t>
  </si>
  <si>
    <t>SALUD PÚBLICA</t>
  </si>
  <si>
    <t>ACCIONES DE PROMOCIÓN DE LA SALUD Y CALIDAD DE VIDA.</t>
  </si>
  <si>
    <t>659,946 personas localizadas en los 45 Municipios del Departamento de Bolívar.</t>
  </si>
  <si>
    <t>717.965 personas localizadas en los 45 Municipios del Departamento de Bolívar.</t>
  </si>
  <si>
    <t>N° Municipios con estrategia intersectorial de aumento de actividad fisica y promoción de estilos de vida saludable implementada</t>
  </si>
  <si>
    <t>146213 personas localizadas en los   45 Municipios del Departamento de Bolívar.</t>
  </si>
  <si>
    <t>N Municipios con estrategias de fortalecimiento integral implementadas y evaluadas</t>
  </si>
  <si>
    <t xml:space="preserve">355,973 Municipios priorizadosdel departamento deBolivar (Carmen deBolivar, Mahates, Mompos, Mariala baja, Cordoba, Zambrano, Achi, Barranco de Loba, SanMartin deLoba,Turbana, Turbaco, Achi, Pinillos, Santa Catalina, Magangue,Villanueva, Simiti, Arjona) </t>
  </si>
  <si>
    <t>N° Municipios fortalecidos en la implementación de la Estrategia Atención Integral de las Enfermedades Prevalentes de la Infancia en sus 3 componentes</t>
  </si>
  <si>
    <t>355,973.personas localizadas en los 45 Municipios del Departamento de Bolívar.</t>
  </si>
  <si>
    <t>377,515 Mujeres de 10 A 69 Años De Los Municipios del Departamento de Bolívar.</t>
  </si>
  <si>
    <t>SALUD PUBLICA</t>
  </si>
  <si>
    <t>382,324 personas localizadas en los 45 Municipios del Departamento de Bolívar.</t>
  </si>
  <si>
    <t xml:space="preserve">762,328 Población Joven y Adolescentes de Los Municipios Arjona, Turbaco, Villanueva, San Estanislao, Santa Rosa De lima,Turbana, Santa Catalina, Mahates, Calamar,Carmen de Bolívar, San Juan, Cordoba, Magangue, Achi, Montecristo, San jacinto del Cauca, Hatillo de Loba, Rio Viejo, Altos del Rosario, El Peñon,Santa Rosa Del Sur, Simiti, Morales, Cantagallo, Mompox, Talaigua, San Fernando, Cicuco y Regidor. </t>
  </si>
  <si>
    <t>Prevalencia de uso de métodos modernos</t>
  </si>
  <si>
    <t>52,500 personas localizadas en los 45 Municipios del Departamento de Bolívar.</t>
  </si>
  <si>
    <t>1,058,470 personas localizadas en los 45 Municipios del Departamento de Bolívar.</t>
  </si>
  <si>
    <t>ACCIONES DE PREVENCIÓN DE LOS RIESGOS  (BIOLÓGICOS, SOCIALES, SANITARIOS Y AMBIENTALES)</t>
  </si>
  <si>
    <t>Potencializar las acciones de prevención y control de enfermedades zoonoticas a nivel municipal, mediante  fortalecimiento técnico - científico de las acciones de competencia departamental, para minimizar los riesgos de enfermedades en el departamento de  Bolívar .</t>
  </si>
  <si>
    <t>VIGILANCIA EN SALUD Y GESTION DEL CONOCIMIENTO</t>
  </si>
  <si>
    <t>N° de municipios</t>
  </si>
  <si>
    <t>2,025,000 personas localizadas en los 45 Municipios del Departamento de Bolívar.</t>
  </si>
  <si>
    <t>Cobertura de acompañamiento de los municipios en la vigilancia por laboratorio</t>
  </si>
  <si>
    <t xml:space="preserve">Por definir </t>
  </si>
  <si>
    <t>45 Muncipios del Deparamento de Bolivar, incluyendo Cartagena.</t>
  </si>
  <si>
    <t>447,287 personas localizadas en los 10 Municipios  (Arjona, Barranco de Loba, Cantagallo, Carmen de Bolívar, El Peñón, Magangue, Mompox, San Pablo, Santa Rosa Sur, Simiti) del Departamento de Bolívar.</t>
  </si>
  <si>
    <t>Cobertura de acciones de Inspeccion, Vigilancia y Control Sanitario</t>
  </si>
  <si>
    <t>ACCIONES DE GESTIÓN INTEGRAL PARA EL DESARROLLO OPERATIVO Y FUNCIONAL DEL PLAN NACIONAL DE SALUD PUBLICA</t>
  </si>
  <si>
    <t>1070509 personas localizadas en los 45 Municipios del Departamento de Bolívar.</t>
  </si>
  <si>
    <t>% de Direcciones Locales de Salud Asistidos Técnicamente y evaluadas.</t>
  </si>
  <si>
    <t xml:space="preserve"> Municipios  del Departamento de Bolívar.Por definir.</t>
  </si>
  <si>
    <t>PROMOCIÓN SOCIAL</t>
  </si>
  <si>
    <t>PROMOCION, PREVENCION Y ATENCION DE POBLACIONES ESPECIALES</t>
  </si>
  <si>
    <t xml:space="preserve">N ° de municipios  con  Programas de proyeto de vida y patrones de crianza para adolescentes y jovenes embarazadas divulgadas en municipios priorizados </t>
  </si>
  <si>
    <t xml:space="preserve">  Municipios priorizados   del Departamento de Bolívar. Por definir.</t>
  </si>
  <si>
    <t>400 personas localizadas en la ciudad de Cartagena,  municipios del Carmen de Bolíva y Mompox  del Departamento de Bolívar.</t>
  </si>
  <si>
    <t xml:space="preserve">N ° de  Centros de proteccion y promocion para el adulto mayor fortalecidos tecnicamente y financieramente </t>
  </si>
  <si>
    <t xml:space="preserve"> 25 municipios priorizados</t>
  </si>
  <si>
    <t>No. municipios contando con un sistema de información que les permite iniciar procesos de diagnóstico de discapacidad a nivel territorial.</t>
  </si>
  <si>
    <t>17 Municipios priorizados por definir</t>
  </si>
  <si>
    <t>N ° personas victimas de violencia con asistencia psicosocial (164.898)</t>
  </si>
  <si>
    <t>5MESES</t>
  </si>
  <si>
    <t>18 Municipios priorizados por definir</t>
  </si>
  <si>
    <t>Municipios Desarrollando Atencion Psicosocial a poblacion victima del conflicto armado (18 municipios)</t>
  </si>
  <si>
    <t>876,096 personas localizadas en los 45 Municipios del Departamento de Bolívar.</t>
  </si>
  <si>
    <t>PREVENCIÓN, VIGILANCIA Y CONTROL DE RIESGOS PROFESIONALES</t>
  </si>
  <si>
    <t>Localizadas en los  Municipios  de San Jacinto, Santa Rosa del Sur y Simiti en el Departamento de Bolívar.</t>
  </si>
  <si>
    <t>VIGILANCIA EN SALUD EN EL ENTORNO LABORAL</t>
  </si>
  <si>
    <t>45 municipios con  sistema de informacion eficiente en riesgos profesionales implementado</t>
  </si>
  <si>
    <t>EMERGENCIA Y DESASTRES</t>
  </si>
  <si>
    <t>FORTALECIMIENTO DE LA RED DE URGENCIAS DEPARTAMENTAL</t>
  </si>
  <si>
    <t xml:space="preserve">80% Cobertura de atención de la poblacion pobre y vulnerable en los servicios de urgencias de la red publica </t>
  </si>
  <si>
    <t>FORTALECIMIENTO INSTITUCIONAL PARA LA RESPUESTA TERRITORIAL ANTE EMERGENCIAS Y DESASTRES</t>
  </si>
  <si>
    <t xml:space="preserve">80 % de desarrollo y consolidación del crue departamental </t>
  </si>
  <si>
    <t>SGP</t>
  </si>
  <si>
    <t xml:space="preserve">CNACION </t>
  </si>
  <si>
    <t>Habitantes de todo el departamento de Bolívar</t>
  </si>
  <si>
    <t>Fortalecimiento al Sistema Departamental de Áreas Protegidas</t>
  </si>
  <si>
    <t>Instalacion y operatividad de la mesa departamental de areas protegidas</t>
  </si>
  <si>
    <t xml:space="preserve"> 6 meses</t>
  </si>
  <si>
    <t>Habitantes  de la cabecera municipal de Norosí, especificamente las poblaciones que se encuentran adyacentes a la quebrada y sus cauces</t>
  </si>
  <si>
    <t>Gestion para la conservacion y manejo de ecosistemas estrategicos</t>
  </si>
  <si>
    <t>Manejo de ecosistemas estrategicos</t>
  </si>
  <si>
    <t>Ecosistemas declarados - areas prioritarias protegidas o esque por pago de servicios ambientales</t>
  </si>
  <si>
    <t>836 personas x dia, los cuales son el promedio de la poblacion flotante diaria de la Gobernación de Bolívar (Funcionarios de planta + OPS +Usuarios)</t>
  </si>
  <si>
    <t>Fortalecimiento Ambiental Institucional</t>
  </si>
  <si>
    <t>Realizar y adoptar el Plan Institucional de Gestión Ambiental (PIGA) y su respectivo Plan de accion</t>
  </si>
  <si>
    <t>1% ICLD</t>
  </si>
  <si>
    <t>46 Municipios del Departamento de Bolívar</t>
  </si>
  <si>
    <t>BOLÍVAR TERRITORIO QUE NOS INTEGRA A TODOS</t>
  </si>
  <si>
    <t>SOSTENIBILIDAD AMBIENTAL Y GESTIÓN INTEGRAL DEL RIESGO</t>
  </si>
  <si>
    <t>GESTIÓN INTEGRAL DEL RIESGO DE DESASTRES</t>
  </si>
  <si>
    <t>Sistema de información y comunicación.</t>
  </si>
  <si>
    <t>Implementar un Sistema de Comunicación con Radios Bases y Portátil en VHF, en el Departamento para las entidades del Comité Regional para la Prevención y Atención de Desastres</t>
  </si>
  <si>
    <t>Asistencia técnica - operativa municipal.</t>
  </si>
  <si>
    <t>Fortalecimiento las entidades técnicas y operativas del Comité Regional para la Prevención y Atención de Desastres, con equipamiento y logística.</t>
  </si>
  <si>
    <t xml:space="preserve">8 dias </t>
  </si>
  <si>
    <t>Capacitación y Formación.</t>
  </si>
  <si>
    <t>Ferias de la Gestión del Riesgo de Desastres realizada.</t>
  </si>
  <si>
    <t>Gestión del Riesgo</t>
  </si>
  <si>
    <t>Un Mapa de Riesgo del Departamento de Bolívar de las principales amenazas</t>
  </si>
  <si>
    <t>GESTIÓN INTEGRAL DEL RIESGO DE DESASTRES/ ORDEN PÚBLICO, SEGURIDAD, JUSTICIA Y RESOCIALIZACIÓN</t>
  </si>
  <si>
    <t>Asistencia técnica - operativa municipal. /Modernización de los sistemas de vigilancia y logística para la seguridad.</t>
  </si>
  <si>
    <t>Estructurar con la UNGRD Convenios administrativos para desarrollar proyectos de mitigación, obras de emergencias, saneamiento básico, suministro de maquinaria y combustible. / fortalecimiento logístico y de infraestructura para la seguridad departamental, formulados e implementados</t>
  </si>
  <si>
    <t>ORDEN PÚBLICO, SEGURIDAD, JUSTICIA Y RESOCIALIZACIÓN</t>
  </si>
  <si>
    <t>Protección a los Adolescentes infractores</t>
  </si>
  <si>
    <t>centros de atención especializada para la reclusión de adolecentes sancionados con privación de libertad funcionando y operando</t>
  </si>
  <si>
    <t>22 municipios cuentan con dos centros comunes especiales de reclusión.</t>
  </si>
  <si>
    <t>Centros de atención especializada para internamiento preventivo, transitorio y hogar de paso, para adolescentes  infractores de la ley penal,  funcionando y operando</t>
  </si>
  <si>
    <t>UN DEPARTAMENTO CON INCLUSIÓN PARA TODOS</t>
  </si>
  <si>
    <t>INCLUSIÓN ÉTNICA PARA EL DESARROLLO</t>
  </si>
  <si>
    <t>Producción de Conocimiento Étnico y Poblacional</t>
  </si>
  <si>
    <t>Realización de una caracterización y mapeo de la población afro, indígena,  rom, palenquero y raizal de San Andrés y Providenciadel departamento de Bolívar.</t>
  </si>
  <si>
    <t>615 habitantes</t>
  </si>
  <si>
    <t xml:space="preserve">INFRAESTRUCTURA FISICA PARA LA INTEGRACION </t>
  </si>
  <si>
    <t xml:space="preserve">AGUAS PARA LA PROSPERIDAD </t>
  </si>
  <si>
    <t xml:space="preserve">INFRAESTRUCTURA DE AGUA Y SANEAMIENTO BASICO </t>
  </si>
  <si>
    <t>Acueductos construidos y/o mejorados en la zona rural</t>
  </si>
  <si>
    <t>2220 habitantes</t>
  </si>
  <si>
    <t>873 habitantes</t>
  </si>
  <si>
    <t>402 habitantes</t>
  </si>
  <si>
    <t>4503 habitantes</t>
  </si>
  <si>
    <t>Número de Habitantes urbanos que cuentan con el servicio de Alcantarillado</t>
  </si>
  <si>
    <t>1750 habitantes</t>
  </si>
  <si>
    <t>ESTAMPILLA PRODESARROLLO</t>
  </si>
  <si>
    <t>12 Meses</t>
  </si>
  <si>
    <t>Municipios del Departamento de Bolívar</t>
  </si>
  <si>
    <t>UN GOBIERNO PARA TODOS</t>
  </si>
  <si>
    <t>MODERNIZACIÓN ADMINISTRATIVA</t>
  </si>
  <si>
    <t>LA PARTICIPACIÓN CIUDADANA COMO ESTRATEGIA DE DESARROLLO</t>
  </si>
  <si>
    <t>Fortalecimiento y Desarrollo de la Gobernabilidda Municipal</t>
  </si>
  <si>
    <t xml:space="preserve"> Veinte( 20) municipios capacitados en temas de Normatividad Archivistica</t>
  </si>
  <si>
    <t>FORTALECIMIENTO Y DESARROLLO INSTITUCIONAL</t>
  </si>
  <si>
    <t>Mejoramiento de la Infraestructura Física y provisión de Insumos para la Administración Departamental</t>
  </si>
  <si>
    <t xml:space="preserve">50%  de aumento de atención y accecibilidad a los servicos de pasaporte </t>
  </si>
  <si>
    <t>Gobernación de Bolívar</t>
  </si>
  <si>
    <t>Sistematización de la Administración pública Departamental</t>
  </si>
  <si>
    <t>60% de los trabajadores con equipos tecnológicos como insumo e instrumento de trabajo</t>
  </si>
  <si>
    <t xml:space="preserve"> Jóvenes entre 14 y 28 años</t>
  </si>
  <si>
    <t>PLAN DEPARTAMENTAL DE DESARROLLO JUVENIL</t>
  </si>
  <si>
    <t>1. Escuela Departamental de Liderazgo Juvenil   2.Creación y fortalecimiento organizaciones juveniles. 3.Espacios de encuentro y reflexión juvenil . 4.Sistema Departamental de Información Juvenil.</t>
  </si>
  <si>
    <t>Adolescentes de 12 a 19 años</t>
  </si>
  <si>
    <t>Sexualidad Responsable</t>
  </si>
  <si>
    <t xml:space="preserve">Difundir campaña publicitaria en espacios visibles por los adolescentes eb los 46 Municipios
Charlas educativas y actividades lúdicas realizadas
Realizar Charlas educativas de SSR para la prevención de embarazos en los 46 Municipios
Proyectos de vida construidos por parte de los adolescentes escolarizados de los 46 Municipios 
</t>
  </si>
  <si>
    <t>12 MESES</t>
  </si>
  <si>
    <t>Mujeres bolivarenses</t>
  </si>
  <si>
    <t>EQUIDAD DE GÉNERO Y AUTONOMÍA DE LA MUJER</t>
  </si>
  <si>
    <t>Política pública de mujer, Mujeres Productivas</t>
  </si>
  <si>
    <t>Población con discapacidad física y auditiva del departamento de Bolívar</t>
  </si>
  <si>
    <t>Discapacidad y Adulto Mayor</t>
  </si>
  <si>
    <t>apliación de cobertura territorial de beneficios a personas en situación de discapacidad</t>
  </si>
  <si>
    <t>pretende cumplir con 100 sillas de ruedas entregadas a personas con discapacidad y 10 ayudas auditivas</t>
  </si>
  <si>
    <t>Población adulta mayor del departtamento de Bolívar</t>
  </si>
  <si>
    <t>Política Pública de adulto mayor</t>
  </si>
  <si>
    <t>Una política pública Departamental para el adulto mayor formulada e implementada</t>
  </si>
  <si>
    <t>2.387  Habitantes del Corregimiento de San Basilio de Palenque</t>
  </si>
  <si>
    <t>BIENESTAR INTEGRAL PARA UN BOLIVAR GANADOR</t>
  </si>
  <si>
    <t>Superación Extrema Pobreza</t>
  </si>
  <si>
    <t>1.749  Habitantes del Corregimiento de Macayepo</t>
  </si>
  <si>
    <t>CREDITO</t>
  </si>
  <si>
    <t xml:space="preserve"> 15 meses</t>
  </si>
  <si>
    <t>INFRAESTRUCTURA FISICA PARA LA INTEGRACION</t>
  </si>
  <si>
    <t>INFRAESTRUCTURA PARA EL DESARROLLO Y LA COMPETITIVIDAD</t>
  </si>
  <si>
    <t>INFRAESTRUCTURA DEL TRANSPORTE PARA LA COMPETITIVIDAD  E  INTEGRACION REGIONAL</t>
  </si>
  <si>
    <t>20 KM</t>
  </si>
  <si>
    <t>DISEÑO Y FORMULACION DE PROYECTOS DE INFFRAESTRUCTURAS DE USO</t>
  </si>
  <si>
    <t>UN (1) CAD</t>
  </si>
  <si>
    <t>ESTAMPILLA PRO CULTURA</t>
  </si>
  <si>
    <t xml:space="preserve">6 MESES </t>
  </si>
  <si>
    <t>Pequeños productores agropecuarios de los municipios de Arjona, San Juan Nepomuceno, San Pablo y Simití.</t>
  </si>
  <si>
    <t>IMPULSO DE LAS APUESTAS PRODUCTIVAS DE BOLIVAR</t>
  </si>
  <si>
    <t>TECNIFICACION DEL CAMPO Y DESARROLLO AGROINDUSTRIAL</t>
  </si>
  <si>
    <t>Apoyo técnico y financiero a proyectos  productivos agropecuarios, pesqueros y agroindustriales</t>
  </si>
  <si>
    <t>CULTURA EJE DE DESARROLLO E IDENTIDAD</t>
  </si>
  <si>
    <t xml:space="preserve">FOMENTO, PROMOCION Y FORTALECIMIENTO DE LOS CREADORES, GESTORES E INSTIRUCIONES CULTURALES </t>
  </si>
  <si>
    <t xml:space="preserve">BOLIVAR DESTINO TURISTICO, SOSTENIBLE Y COMPETITIVO </t>
  </si>
  <si>
    <t xml:space="preserve">BOLIVAR AMABLE </t>
  </si>
  <si>
    <t xml:space="preserve">Tres (3) paradores turisticos construidos y funcionando </t>
  </si>
  <si>
    <t xml:space="preserve">Construcción de dos (2) embargaderos turisticos en el Departamento </t>
  </si>
  <si>
    <t>BOLIVAR SOSTENIBLE</t>
  </si>
  <si>
    <t xml:space="preserve">Una (1) Estrtegia diseñada e implementada para la promocion turistica local </t>
  </si>
  <si>
    <t>RECORRE A BOLIVAR</t>
  </si>
  <si>
    <t xml:space="preserve">CUARENTA (40) PRESTADORES DE SERVICIOS TUISTICOS CAPACITADOS Y CERTIFICADOS EN CALIDAD TURISTICA </t>
  </si>
  <si>
    <t>UNA RED DEPARTAMENTAL DE BIBLIOTECAS PUBLICAS DE BOLIVAR FORTALECIDAS</t>
  </si>
  <si>
    <t>INFRAESTRUCTURA CULTURAL DEL DEPARTEMENTO</t>
  </si>
  <si>
    <t>FORTALECIMIENTO DEL SISTEMA DEPARTAMENTAL DE CULTURA</t>
  </si>
  <si>
    <t>ARTESANOS DE BOLIVAR</t>
  </si>
  <si>
    <t xml:space="preserve">IMPULSO A LA CADENA PRODUCTIVA ARTESANAL </t>
  </si>
  <si>
    <t>Pequeños productores agropecuarios</t>
  </si>
  <si>
    <t>4,000 Pequeños productores agropecuarios, de 45 municipio del departamento de bolivar</t>
  </si>
  <si>
    <t>Pequeños pescadores</t>
  </si>
  <si>
    <t>Beneficiar a 200 Pequeños pescadores del departamento de Bolivar</t>
  </si>
  <si>
    <t xml:space="preserve"> Beneficiar a 260 Pequeños productores agropecuarios de los municipios de Arjona, San Juan Nepomuceno, San Pablo y Simití.</t>
  </si>
  <si>
    <t>Pequeños productores agropecuarios de los municipios de Turbaco, Arjona, San cristobal, Carmen de Bolivar, Zambrano, morales San jacinto</t>
  </si>
  <si>
    <t>Beneficiar a 500 Pequeños productores agropecuarios de los municipios de Turbaco, Arjona, San cristobal, Carmen de Bolivar, Zambrano, morales San jacinto</t>
  </si>
  <si>
    <t>22 municipios repoblados</t>
  </si>
  <si>
    <t>Beneficiar a pequeños pescadores en los  22 municipios con repoblamiento piscícola</t>
  </si>
  <si>
    <t>Pequeños Ganaderos del departamentos de Bolivar</t>
  </si>
  <si>
    <t>Beneficiar a 509 Pequeños ganaderos del departamento de Bolivar</t>
  </si>
  <si>
    <t>COBERTURA EDUCATIVA</t>
  </si>
  <si>
    <t>GESTION EFICIENTE Y TRANSPARENTE</t>
  </si>
  <si>
    <t>CALIDAD EDUCATIVA</t>
  </si>
  <si>
    <t xml:space="preserve">COBERTURA EDUCATIVA  </t>
  </si>
  <si>
    <t>CUPOS ESCOLARES CONTRATADOS CON ENTIDADES PARTICULARES PARA ATENDER POBLACION VULNERABLE</t>
  </si>
  <si>
    <t>FORTALECIMIENTO Y MODERNIZACION DE LA SECRETARIA DE EDUCACION</t>
  </si>
  <si>
    <t>PROPICIAR Y APOYAR LA GRATUIDAD ESCOLAR</t>
  </si>
  <si>
    <t>ASISTENCIA TECNICA Y ACOMPAÑAMIENTO A LOS PROCESOS INSTITUCIONALES</t>
  </si>
  <si>
    <t>APOYO PEDAGOGICO A NIÑOS CON NECESIDADES EDUCATIVAS ESPECIALES</t>
  </si>
  <si>
    <t>ESTRATEGIAS PEDAGOGICAS FLEXIBLES DIRIGIDAS A GRUPOS CON MAYORES DESVENTAJAS Y EN SITUACION DE VULNERABILIDAD</t>
  </si>
  <si>
    <t>DISEÑO DE ESTRATEGIAS DE TRANSPORTE, ALIMENTACION ESCOLAR Y GESTION DEL RIESGO ESCOLAR</t>
  </si>
  <si>
    <t>EDUCACIÓN  DE CALIDAD PARA LA PRIMERA INFANCIA EN EL MARCO DE UNA ATENCIÓN  INTEGRAL.</t>
  </si>
  <si>
    <t>MAS Y MEJORES ESPACIOS PEDAGOGICOS PARA ATENDER LAS POBLACION ESTUDIANTIL</t>
  </si>
  <si>
    <t>PROYECTOS PEDAGOGICOS OBLIGATORIOS, INSTITUCIONALES TRANSVERSALES Y MANUALES DE CONVIVENCIA</t>
  </si>
  <si>
    <t>DESEMPEÑO ACADÉMICO DE LOS ESTUDIANTES A NIVEL INTERNO Y EN PRUEBA SABER</t>
  </si>
  <si>
    <t xml:space="preserve">ESTRATEGIA DEPARTAMENTAL DE BILINGUISMO </t>
  </si>
  <si>
    <t>USO DE TECNOLOGIAS DE INFORMACION Y COMUNICACIÓN (TIC)</t>
  </si>
  <si>
    <t>PLAN DEPARTAMENTAL DE LECTURA Y ESCRITURA</t>
  </si>
  <si>
    <t xml:space="preserve">EDUCACION MEDIA TECNICA ARTICULADA CON LOS NIVELES TECNOLOGICO Y SUPERIOR </t>
  </si>
  <si>
    <t xml:space="preserve">46 MUNICIPIOS DEL DEPARTAMENTO </t>
  </si>
  <si>
    <t>6 MESES</t>
  </si>
  <si>
    <t>DESARROLLO REGIONAL Y ORDENAMIENTO TERRITORIAL</t>
  </si>
  <si>
    <t xml:space="preserve">ORDENAMIENTO TERRITORIAL </t>
  </si>
  <si>
    <t>ASISTENCIA TECNICA A MUNICIPIOS PARA EL ORDENAMIENTO TERRITORIAL</t>
  </si>
  <si>
    <t xml:space="preserve">MUNICIPIOS QUE CONTARON CON ASISTENCIA TECNICA, INCORPORARON LOS LINEAMIENTOS DE ORDENAMIENTO TERRITORIAL DEPARTAMENTAL DISPONIBLES </t>
  </si>
  <si>
    <t xml:space="preserve">PLANEACION Y FINANZAS PARA EL DESARROLLO </t>
  </si>
  <si>
    <t xml:space="preserve">PLANEACION SOSTENIBLE DEL DESARROLLO REGIONAL Y LOCAL </t>
  </si>
  <si>
    <t xml:space="preserve">FORTALECIMIENTO INSTITUCIONAL DE LA PLANEACION DEL DESARROLLO Y DE LA GESTION DE LAS FINANZAS PUBLICAS </t>
  </si>
  <si>
    <t xml:space="preserve">ASISTIR TECNICAMENTE A 45 MUNICIPIOS DE BOLIVAR EN PLANEACIONN(BANCO DE PROYECTOS, FINANZAS TERRITORIALES Y MECANISMOS E INSTRUMENTOS DE FINANCIACIÓN DEL DESARROLLO TERRITORIAL) </t>
  </si>
  <si>
    <t>CENTRO DE PENSAMIENTO Y GOBERNANZA</t>
  </si>
  <si>
    <t xml:space="preserve">CENTRO DE PENSAMIENTO Y GOBERNANZA DEPARTAMENTAL IMPLEMENTADO </t>
  </si>
  <si>
    <t xml:space="preserve">160 MICROEMPRESARIOS </t>
  </si>
  <si>
    <t xml:space="preserve">FORTALECIMIENTO MICROEMPRESARIAL EN EL DEPARTAMENTO </t>
  </si>
  <si>
    <t xml:space="preserve">160 MICROEMPRESARIOS CAPACITADOS EN MEJORES PRACTICAS PRODUCTIVAS </t>
  </si>
  <si>
    <t>11 meses</t>
  </si>
  <si>
    <t xml:space="preserve">Estudiantes de los municipios con insuficiencia del servico educativo </t>
  </si>
  <si>
    <t>EDUCACION INCLUYENTE Y DE EXCELENCIA</t>
  </si>
  <si>
    <t>25.000 estudiantes atendidos mediante Contratación con operadores privados, inscritos en el Banco de Oferentes</t>
  </si>
  <si>
    <t>Estudiantes de los municipios no certificados del departamento de Bolìvar.</t>
  </si>
  <si>
    <t>Cinco (5) procesos certificados y recertificados por el ICONTEC</t>
  </si>
  <si>
    <t>Funcionarios de la Secretaria de Educacion.</t>
  </si>
  <si>
    <t>Docentes, directivos docentes y administrativos de la Secretaria de Educaciòn Departamental</t>
  </si>
  <si>
    <t>223 establecimientos educativos asesorados u con seguimiento en cuanto al uso y ejecución de los recursos de la gratuidad.</t>
  </si>
  <si>
    <t>Establecimientos educativos oficiales de los municipios no certificados del departamento de Bolìvar</t>
  </si>
  <si>
    <t>223 establecimientos educativos asesorados en la realización de la audiencia pública de Rendición de Cuentas ante la comunidad educativa</t>
  </si>
  <si>
    <t>7 meses</t>
  </si>
  <si>
    <t>Docentes y Directivos docentes de los establecimientos educativos oficiales del Departamento</t>
  </si>
  <si>
    <t>100% de los establecimientos educativos acompañados y asesorados en gestión pedagógica y en áreas obligatorias y fundamentales.</t>
  </si>
  <si>
    <t>Estudiantes de los establecimientos educativos oficiales del Departamento.</t>
  </si>
  <si>
    <t>Estudiantes con necesidades educativas  especiales y talentos excepcionales matriculados en los establecimientos educativos oficiales</t>
  </si>
  <si>
    <t>3.500 niños, niñas y jóvenes con Necesidades Educativas Especiales atendidos.</t>
  </si>
  <si>
    <t>Estudiantes de los establecimientos educativos del departamento ubicados en zonas rurales.</t>
  </si>
  <si>
    <t>1500 estudiantes atendidos en sedes educativas que inicien con la modalidad de metodologías flexibles</t>
  </si>
  <si>
    <t>44 Convenios insterinstitucionales suscritos con  las estrategia de transporte escolar, alimentación escolar y gestion del riesgo escolar.</t>
  </si>
  <si>
    <t>Estudiantes del nivel de preescolar y basica de los establecimientos educativos oficiales del departamento.</t>
  </si>
  <si>
    <t>600 docentes formados en en la temática referida a los lineamientos pedagógicos y curriculares para la Educación Inicial.</t>
  </si>
  <si>
    <t>Estudiantes, docentes y administrativos de los establecimientos educativos oficiales</t>
  </si>
  <si>
    <t>223 establecimientos educativos dotados de materiales, equipos y medios pedagógicos</t>
  </si>
  <si>
    <t>280 Espacios pedagógicos (Aulas escolares, Unidades sanitarias, talleres laboratorios etc.) construidos.</t>
  </si>
  <si>
    <t>Estudiantes, y docentes  de los establecimientos educativos oficiales</t>
  </si>
  <si>
    <t>1000 docentes capacitados en temas de Derechos de Infancia y adolescencia y proyectos transversales obligatorios</t>
  </si>
  <si>
    <t>2.432 docentes capacitados en competencias y componentes generales y específicos.</t>
  </si>
  <si>
    <t>Estudiantes, docentes, directivos docentes y administrativos de los establecimientos educativos oficiales y no oficiales del departamento.</t>
  </si>
  <si>
    <t>100% de los requerimientos radicados y atendidos oportunamente</t>
  </si>
  <si>
    <t>Estudiantes y docentes de los establecimientos educativos oficiales del departamento.</t>
  </si>
  <si>
    <t>150 docentes capacitados en talleres de Desarrollo perofesional de ingles y  frances en los niveles de preescollar, basica y media,</t>
  </si>
  <si>
    <t>5.500 docentes formados en apropiacion personal y profesional de TIC</t>
  </si>
  <si>
    <t>223 establecimientos educativos orientados para que promuevan la participación de la familia en el proceso de formación de lectores y escritores.</t>
  </si>
  <si>
    <t>Estudiantes y docentes de las instituciones educativas tecnicas del departamento de Bolìvar.</t>
  </si>
  <si>
    <t>110 Instituciones educativas articuladas para ofrecer la media tecnica con el nivel técnico profesional.</t>
  </si>
  <si>
    <t xml:space="preserve">ICULTUR </t>
  </si>
  <si>
    <t xml:space="preserve">DESARROLLO SOCIAL </t>
  </si>
  <si>
    <t>SEGURIDAD Y CONVIVENCIA</t>
  </si>
  <si>
    <t xml:space="preserve">AGRICULTURA Y DESARROLLO RURAL </t>
  </si>
  <si>
    <t xml:space="preserve">EDUCACIÓN </t>
  </si>
  <si>
    <t>HABITAT - DIRECCION DE SERVICIOS PUBLICOS Y SANEAMIENTO BASICO</t>
  </si>
  <si>
    <t>HABITAT - DIRECCION TECNICA DE AMBIENTE</t>
  </si>
  <si>
    <t xml:space="preserve">INFRAESTRUCTURA </t>
  </si>
  <si>
    <t xml:space="preserve">PLANEACIÓN </t>
  </si>
  <si>
    <t>SALUD</t>
  </si>
  <si>
    <t>VICTIMAS Y DERECHOS HUMANOS</t>
  </si>
  <si>
    <t xml:space="preserve">INTERIOR </t>
  </si>
  <si>
    <t xml:space="preserve"> GENERAL </t>
  </si>
  <si>
    <r>
      <t xml:space="preserve">Pretende cumplir la siguiente meta del Plan de Desarrollo : </t>
    </r>
    <r>
      <rPr>
        <i/>
        <sz val="12"/>
        <color indexed="8"/>
        <rFont val="Arial Narrow"/>
        <family val="2"/>
      </rPr>
      <t>"1 consejo departamental de mujer funcionando</t>
    </r>
  </si>
  <si>
    <r>
      <t xml:space="preserve">Pretende cumplir la siguiente meta del Plan de Desarrollo : </t>
    </r>
    <r>
      <rPr>
        <i/>
        <sz val="12"/>
        <color indexed="8"/>
        <rFont val="Arial Narrow"/>
        <family val="2"/>
      </rPr>
      <t>"Dos (2) Corregimientos de Bolivar declarados como Zonas de Libre Pobreza Extrema."</t>
    </r>
  </si>
  <si>
    <r>
      <t xml:space="preserve">Pretende cumplir la siguiente meta del Plan de Desarrollo : </t>
    </r>
    <r>
      <rPr>
        <i/>
        <sz val="12"/>
        <color indexed="8"/>
        <rFont val="Arial Narrow"/>
        <family val="2"/>
      </rPr>
      <t>"Dos (2 ) Corregimientos de Bolivar declarados como Zonas de Libre Pobreza Extrema."</t>
    </r>
  </si>
  <si>
    <r>
      <t>"</t>
    </r>
    <r>
      <rPr>
        <sz val="12"/>
        <color indexed="8"/>
        <rFont val="Arial Narrow"/>
        <family val="2"/>
      </rPr>
      <t xml:space="preserve"> Mejoramiento de los servicios del Grupo Tic y de Atención al Ciudadano "</t>
    </r>
  </si>
  <si>
    <r>
      <t>100</t>
    </r>
    <r>
      <rPr>
        <sz val="12"/>
        <color indexed="8"/>
        <rFont val="Arial Narrow"/>
        <family val="2"/>
      </rPr>
      <t>%  de los Bienes Muebles e Inmuebles de la Goberanción de Bolívar actualizados y sistematizados</t>
    </r>
  </si>
  <si>
    <t xml:space="preserve">VALOR TOTAL </t>
  </si>
  <si>
    <t xml:space="preserve">NOMBRE EL PROYECTO </t>
  </si>
  <si>
    <t>DEPENDENCIA</t>
  </si>
  <si>
    <t>META</t>
  </si>
  <si>
    <t xml:space="preserve">SIBPROGRAMA </t>
  </si>
  <si>
    <t>PROGRAMA</t>
  </si>
  <si>
    <t xml:space="preserve">ESTRATEGIA </t>
  </si>
  <si>
    <t xml:space="preserve">OBJETIVO ESPECIFICO </t>
  </si>
  <si>
    <t xml:space="preserve">No. </t>
  </si>
  <si>
    <t>Coordinar con el INPEC la implementaciòn de medida de protecciòn"</t>
  </si>
  <si>
    <t>100 jóvenes formados en la Escuela Departamental de Liderago Juvenil. 2. 40 organizaciones juveniles constituidas y fortalecidas. 3. Un espacio juvenil de encuentro y reflexión. 4. Un sistema Departamental de Información Juvenil Funcionando.</t>
  </si>
  <si>
    <t xml:space="preserve">90% de municipios del departamento de Bolivar con cobertura universal del regimen subsidiado en salud 
98%  de la base de Datos Unica de Afiliados ( BDUA) Departamental  depuración
45 municipios con  unificación del pos en el 95% de la población afiliada al régimen subsidiado. 
</t>
  </si>
  <si>
    <t>ADMINISTRACION DE BASES DE DATOS UNICA DE AFILIADOS BDUA / PROMOCION DE LA AFILIACION AL SGSSSS</t>
  </si>
  <si>
    <t>25% de reorganizacion de la red hospitalaria departamental
Cobertura de asistencia tecnica y capacitacion a  IPS en cuanto a los componentes del SOGC  y Modelo de Atencion Primaria en Salud (APS)</t>
  </si>
  <si>
    <t>100% de Cobertura de verificacion de Estandares de Habilitacion, PAMEC y Sistema de Informacion para la Calidad
100% de Cobertura de verificacion del cumplimiento de  normas tecnicas establecidas por el Instituto Nacional de Salud  de bancos de sangre y unidades transfusionales
100% de Cobertura de verificacion del cumplimiento de  normas tecnicas establecidas por el Instituto Nacional de Salud  de bancos de sangre y unidades transfusionales.</t>
  </si>
  <si>
    <t>N° de  municipios con acciones implementadas - N° municipios con acciones implementadas
Porcentaje de EPS e IPS cumpliendo las metas de promocion y prevencion en salud oral
N° de  municipios con programa   salud bucal incluido en la estrategia AIEPI</t>
  </si>
  <si>
    <t xml:space="preserve"> N° de municipios con planes implementados
N° de municipios con estrategia implementada.
</t>
  </si>
  <si>
    <t>Cobertura de citología cervico-uterina
Cobertura de citología cervico-uterina
Porcentaje de mujeres embarazadas con cuatro controles prenatales</t>
  </si>
  <si>
    <t>N° de casos de infección por VIH de un período en población de 15 a 49 años 
 N° de casos de VIH por transmisión perinatal</t>
  </si>
  <si>
    <t xml:space="preserve"> N° de municipios con estrategia implementada  
N° de municipios con estrategia coordinada con EPS y ARP </t>
  </si>
  <si>
    <t>N° Municipios  con estrategia de control selectivo e integral para Anopheles implementada y evaluada
Cobertura del modelo implementado</t>
  </si>
  <si>
    <t>Cobertura de acompañamiento de los municipios en la vigilancia por laboratorio
 % de focos y brotes de enfermedades de interés en salud pública con vigilancia por laboratorio</t>
  </si>
  <si>
    <t>No. de municipios con estrategiaimplementada
No. de municipios con acciones de vigilancia de la calidad del agua para el consumo humano implementadas</t>
  </si>
  <si>
    <t>No. de Municipios con Instituciones Prestadoras de Servicios de Salud Auditadas.
% aseguradoras monitoreadas, y evaluadas.</t>
  </si>
  <si>
    <t>N° de municipios con poblaciones especiales caracterizadas y capacitadas y/o con apoyo para la caracterirzación
N ° de municipios  con  Programas de proyeto de vida y patrones de crianza para adolescentes y jovenes embarazadas divulgadas en municipios priorizados</t>
  </si>
  <si>
    <t>INDUCCION A LA DEMANDA DE LOS SERVICIOS DE P Y P DE RIESGOS PROFESIONALES 
PROMOCION DE LA SALUD Y CALIDAD DE VIDA EN AMBITOS LABORALES</t>
  </si>
  <si>
    <t>40% Cobertura de afiliacion al sistema general de seguridad social en salud (salud, pensión y riesgos profesionales) en  18 municipios del departamento de Bolivar al 2012
45  municpios con  implementacion de la plataforma para la vigilancia en salud en entornos laborles del departamento
45 municipios con planes de salud ocupacional implementados.</t>
  </si>
  <si>
    <t>45 IPS públicas  asesoradas, asistidas  técnicamente y acompañadas en el diseño, elaboración y socialización de los planes hospitalarios de emergencia
 45 comités municipales de emergencias y desastres funcionando de acuerdo con la normatividad vigente
45 municipios con plan  preventivo, de mitigación y superación de emergencias y desastres, actualizado y socializado</t>
  </si>
  <si>
    <t xml:space="preserve">BOLÍVAR TERRITORIO CLTURAL </t>
  </si>
  <si>
    <t xml:space="preserve">UN DEPARTAMENTO CON INCLUSIÓN PARA TODOS </t>
  </si>
  <si>
    <t xml:space="preserve">ATENCIÓN INTEGRAL DE VÍCTIMAS Y RESTITUCIÓN DE TIERRAS </t>
  </si>
  <si>
    <t xml:space="preserve">APOYO A LA GESTIÓN AMBIENTAL DEPARTAMENTAL </t>
  </si>
  <si>
    <t>asistencia jurídica,  psicosocial y cultural a la población reclusa del departamento de Bolívar</t>
  </si>
  <si>
    <t>fortalecimiento de la cultura de emprendimiento en el sector agropecuario (cria y comercialización de carneros)con las poblaciones de bajo grande (san Jacinto), la sierra (Córdoba) y santa ana y los cocos (villanueva), víctimas del conflicto armado en el departamento de Bolívar</t>
  </si>
  <si>
    <t>fortalecimiento a comunidades víctimas del conflicto armado: las palmas, las pavas y narrar para vivir</t>
  </si>
  <si>
    <t>el arte,  la lúdica y el deporte  como herramientas para  el  empoderamiento ciudadano de la ley 1448 y las rutas de atención integral a las víctimas en municipios, corregimientos y veredas del departamento de bolívar</t>
  </si>
  <si>
    <t>fortalecimiento a la participación efectiva. año 2015. bolívar, caribe</t>
  </si>
  <si>
    <t>fortalecimiento a la cultura del dialogo y la reconciliacion. año 2015, bolìvar, caribe.</t>
  </si>
  <si>
    <t>asistencia para la atenciòn humanitaria inmediata en el departamento de bolivar</t>
  </si>
  <si>
    <t xml:space="preserve">divulgación de hechos victimizantes sucedidos a los sujetos de reparacion colectiva en el departamento de bolívar, caribe. </t>
  </si>
  <si>
    <t>fortalecimiento de organizaciones sociales como estrategia de mitigación de riesgo en 7 municipios del departamento de bolìvar"</t>
  </si>
  <si>
    <t xml:space="preserve">desarrollo de un plan de actuación para promover la ley antidiscriminacion en el departamento de bolìvar </t>
  </si>
  <si>
    <t>educar sobre los riesgos representados por map, muse, aei y reclutamiento forzado en el departamento de bolívar</t>
  </si>
  <si>
    <t>fortalecimiento de la operatividad para la ejecucion de los programas del plan integral de seguridad y convivencia en bolivar</t>
  </si>
  <si>
    <t>proyecto para fortalecer y ampliar las prestación de servivios migratorios de migración colombia en el  departamento de bolívar</t>
  </si>
  <si>
    <t xml:space="preserve">proyecto para el  fortalecimiento de la capacidad organizativa y operativa de las juntas de accion comunal del departamento de bolívar </t>
  </si>
  <si>
    <t xml:space="preserve"> construcción de puesto militar de villanueva perteneciente al batallón de infantería de marina no 12 en el municipio de villanueva, bolívar.  </t>
  </si>
  <si>
    <t>implementacion de un sistema de video vigilancia para los municipios de turbaco y cordoba teton</t>
  </si>
  <si>
    <t xml:space="preserve">adquisicion de cinco botes tipo zodiac, para efectuar patrullajes en aguas someras del interior de la bahia de cartagena, canal del dique y cienega del departamento de bolivar  </t>
  </si>
  <si>
    <t xml:space="preserve">construcion estacion de policia santa rosa de norte </t>
  </si>
  <si>
    <t>fortalecimiento de las estrategias para eliminar las barreras de acceso a los servicios de salud por la no cobertura en el departamento de bolivar</t>
  </si>
  <si>
    <t>fortalecimiento a las acciones de inspección vigilancia y control al flujo de recursos del sgssss en el departamento de bolívar</t>
  </si>
  <si>
    <t>incremento  de la garantía en la prestación de los servicios de salud no pos a la población asegurada y de oferta a la población no asegurada en el departamento de bolívar.</t>
  </si>
  <si>
    <t>dotacion de equipos biomedicos para la prestacion de servicios de salud en el mega hospital en el municipio de simiti</t>
  </si>
  <si>
    <t>fortalecimiento de la calidad de la red prestadora de servicios de salud del departamento de bolívar</t>
  </si>
  <si>
    <t>dotacion con equipos biomedicos  de baja complejidad a instituciones prestadoras de</t>
  </si>
  <si>
    <t>servicios de salud públicas en el departamento de bolívar</t>
  </si>
  <si>
    <t>dotación de ambulancias para el transporte asistencial básico de pacientes a las ese de los municipios del departamento de bolívar</t>
  </si>
  <si>
    <t>implementación de servicios de salud bajo la modalidad de telemedicina en seis (6) municipios del departamento de bolívar</t>
  </si>
  <si>
    <t>implementación y fortalecimiento de la estrategia de atención primaria en salud en  municipio priorizado en el departamento de bolívar</t>
  </si>
  <si>
    <t>fortalecimiento de las acciones de inspección, vigilancia y control del sistema obligatorio de garantía de la calidad (sogc) en el departamento de bolívar</t>
  </si>
  <si>
    <t>fortalecimiento de la gestión integral de la secretaría de salud departamental en el departamento de bolívar</t>
  </si>
  <si>
    <t>fortalecimiento del sistema de información en salud del departamento de bolívar</t>
  </si>
  <si>
    <t>fortalecimiento técnico – administrativo y financiero de 39 ips públicas categorizadas en alto riesgo financiero del departamento bolívar</t>
  </si>
  <si>
    <t>fortalecimiento integral de  las acciones de prevención y atención de las alteraciones bucales  en el departamento de bolívar</t>
  </si>
  <si>
    <t>fortalecimiento de la gestion municipal para la implementación  de la política nacional de salud mental en el departamento de bolívar</t>
  </si>
  <si>
    <t>fortalecimiento de las estrategias de promoción de modos, condiciones y estilos de vida saludables en el departamento de bolívar</t>
  </si>
  <si>
    <t>fortalecimiento de la gestion y administracion del programa ampliado de inmunizaciones del departamento de bolivar</t>
  </si>
  <si>
    <t>implementación de la politica pública de infancia en el departamento de bolívar</t>
  </si>
  <si>
    <t>implementación de la política de seguridad alimentaria y nutricional en el departamento de bolívar</t>
  </si>
  <si>
    <t xml:space="preserve">fortalecimiento  a la gestión para el abordaje integral de la mujer, antes, durante y después del evento obstetrico en el departamento de bolívar </t>
  </si>
  <si>
    <t>fortalecimiento de la capacidad de gestión institucional y comunitaria para lograr la prevención y atencion integral en its-vih/sida en el departamento de bolívar</t>
  </si>
  <si>
    <t>fortalecimiento de acciones para la promoción de la salud y prevención de la enfermedad en población adolescente y joven del departamento de bolívar</t>
  </si>
  <si>
    <t>fortalecimiento en la aplicación de las estrategias para la prevención y atención de la  tuberculosis y lepra en el departamento de bolívar</t>
  </si>
  <si>
    <t>implementación de la estrategia  de gestión integrada para la promoción, prevención y control de las enfermedades transmitidas por vectores en el departamento de bolívar</t>
  </si>
  <si>
    <t>implementación de estrategia de prevencion,vigilancia y control de las zoonosis en el departamento de bolívar</t>
  </si>
  <si>
    <t>fortalecimiento al subsistema de analisis del sitema de vigilancia en salud pública en 23 municipios priorizados del departamento de bolívar vigilancia en salud en los 45 municipios del departamento de bolívar.</t>
  </si>
  <si>
    <t>fortalecimiento del laboratorio departamental para la vigilancia en salud en el departamento de bolívar</t>
  </si>
  <si>
    <t>construccion del laboratorio departamental de salud publica en corregimiento de bayunca.</t>
  </si>
  <si>
    <t>implementación de la estrategia de educación en salud ambiental en diez (10) municipios del departamento de bolívar</t>
  </si>
  <si>
    <t>fortalecimiento de las acciones de inspección vigilancia y control (sanitaria de factores de riesgo del ambiente, alimento, medicamanto)</t>
  </si>
  <si>
    <t xml:space="preserve"> fortalecimiento de la supervision de las acciones indivusuales en salud pública en el departamento de bolívar.</t>
  </si>
  <si>
    <t>fortalecimiento a la adopción y gestión del plan decenal de  salud pública en el  departamento de bolívar</t>
  </si>
  <si>
    <t>fortalecimiento técnico para el desarrollo de acciones de atención integral de población con discapacidad en municipios del departamento de bolívar</t>
  </si>
  <si>
    <t>fortalecimiento técnico y financiero de cuatro (4) centros de bienestar para el adulto mayor en el departamento de bolívar</t>
  </si>
  <si>
    <t>sistematización para caracterización y localización de la población con discapacidad en 25 municipios priorizados del departamento de bolívar</t>
  </si>
  <si>
    <t>implementacion para desarrollar acciones de atencion integral desde un enfoque diferencial a poblacion victimas de violencias en 17 municipios priorizados  del departamento de bolívar</t>
  </si>
  <si>
    <t>atencion psicosocial a victimas del conflicto armado en muniicipios priorizados del departamento de bolivar</t>
  </si>
  <si>
    <t>asistencia técnica para el mejoramiento de las  acciones de promoción, prevención y vigilancia en salud en ambitos laborales del departamento de bolívar</t>
  </si>
  <si>
    <t>caracterización de poblaciones laborales vulnerables del sector informal de la economía en el departamento de bolívar</t>
  </si>
  <si>
    <t>fortalecimiento a la gestion integral del riesgo de emergencias y desastres en el departamento de boívar</t>
  </si>
  <si>
    <t>dotacion de ambulancias para el traslado asistencial basico terrestre y acuatico a trece ips municipales del departamento de bolivar</t>
  </si>
  <si>
    <t>fortalecimiento de la red de urgencias y centro regulador de urgencia y emergencias del departamento de bolívar</t>
  </si>
  <si>
    <t>implementación y operatividad  del comité  técnico y directivo del sisterma departamental de áreas protegidas del departamento de bolívar</t>
  </si>
  <si>
    <t>recuperación ambiental de un tramo del cauce de la quebrada norosí y áreas agropecuarias adyacentes.</t>
  </si>
  <si>
    <t>adquisición de areas de importancia estrategica para la conservación de recursos hídrico que surten los acueductos. art. 210 ley 1450 de 2010.</t>
  </si>
  <si>
    <t>implementacion del plan institucional del de gestión ambiental de la gobernación de bolívar.</t>
  </si>
  <si>
    <t>instalacion y puesta en marcha de la red de comunicaciones de alertas temporanas de riesgos de desastres del departamento de bolivar</t>
  </si>
  <si>
    <t>dotacion entidades operativas del consejo departamental de gestion del riesgo de desastres.</t>
  </si>
  <si>
    <t>celebracion de la feria de gestion del riesgo de desastres del departamento de bolivar</t>
  </si>
  <si>
    <t xml:space="preserve">diseño e impresión de cartillas de gestion del riesgo </t>
  </si>
  <si>
    <t>fortalecimiento de los servicios de atencion prehospitalaria, rescate y salvamento que ofrecen los organismso de socorro a las comunidades del departamento de bolivar.</t>
  </si>
  <si>
    <t>identificacion de la linea base como primera etapa para la elaboracion del mapa de riesgo de las principales amenazas del departamento de bolivar.</t>
  </si>
  <si>
    <t>adquisicion de combustible par apoyar a las entidades operativas del cdgrd para la atencion de emergencias, a los organismos de la fuerza publica para el mantenimiento del orden publico y durante el proceso electoral de gobernadores, alcaldes, diputados y concejales.</t>
  </si>
  <si>
    <t>aportes para la atencion integral a adolescientes en conflictos con la ley penal en el departamento de bolivar.</t>
  </si>
  <si>
    <t>construccion de un centro de atencion especializada para internamiento transitorio, preventivo y hogar de paso para adolescentes infractores de la ley penal funcionando y operando.</t>
  </si>
  <si>
    <t>estudio de caracterizacion y mapeo de la poblacion, afro, indigena, palenquera del departamento de bolivar.</t>
  </si>
  <si>
    <t>construcción del acueducto rural del corregimiento de mejico y la vereda el 14 en el municipoi de san jacinto del cauca, departamento de bolívar</t>
  </si>
  <si>
    <t>optimización del sistema de acueducto del corregimiento de barranca nueva, municipio de calamar, departamento de bolívar</t>
  </si>
  <si>
    <t>optimización del sistema de acueducto del corregimiento de mamoncito, municipio de margarita, departamento de bolívar</t>
  </si>
  <si>
    <t>optimización del sistema de acueducto del corregimiento de río nuevo municipio de barranco de loba, departamento de bolívar</t>
  </si>
  <si>
    <t>construcción de la segunda etapa del alcantarillado y sistema de tratamiento para las aguas residuales en la cabecera municipal de el guamo, departamento de bolívar</t>
  </si>
  <si>
    <t>construcción de l alcantarillado sanitario y pluvial, piscinas de oxidación y plan de manejo ambiental en el corregimiento de micoahumado, municipio de morales, departamento de bolívar</t>
  </si>
  <si>
    <t>fortalecimiento y desarrollo de la gobernabilidad municipal en la implementación y la aplicación de la ley de archivo en los municipios del departamento de bolívar - código 2013130000175</t>
  </si>
  <si>
    <t>prestación descentralizada de los servicios del  trámite de pasaporte a través de la oficina movil  en los municipios del departamento de bolívar - código 2013130000174</t>
  </si>
  <si>
    <t>fortalecimiento grupo tic y de atención al ciudadano de la gobernación de bolívar - código 2014130000062</t>
  </si>
  <si>
    <t>inventario de bienes muebles e inmuebles de la gobernación de bolívar</t>
  </si>
  <si>
    <t xml:space="preserve">archivo gobernación </t>
  </si>
  <si>
    <t xml:space="preserve">adquisición de equipos de computos para los funcionarios de la gobernación de bolívar </t>
  </si>
  <si>
    <t>implementación programa de desarrollo juvenil para el departamento de bolívar 2015</t>
  </si>
  <si>
    <t>implelemtacion del programa de sexualidad responsable "vive sin tirar tus sueños" en el departamento de bolívar</t>
  </si>
  <si>
    <t>implementación de las acciones institucionales del programa de equidad de género y autonomía de la mujer para el año 2015</t>
  </si>
  <si>
    <t>apoyo a las personas con discapcidad a través de la entrega de ayudas técnicas para dignficar las condiciones de vida de este grupo poblacinal.</t>
  </si>
  <si>
    <t>diagramación, socialización e implementación de la política pública de envejecimiento y vejez</t>
  </si>
  <si>
    <t>v fase propuesta de acción coordinada para el etnodesarrollo de san basilio de palenque</t>
  </si>
  <si>
    <t>implementación de acciones institucionales para el mejoramiento de la calidad de vida de la poblacion de macayepo en el departamento de bolivar</t>
  </si>
  <si>
    <t xml:space="preserve">pavimentacion de la transversal montes de maria - fase ii </t>
  </si>
  <si>
    <t>mejoramiento de vias terciarias</t>
  </si>
  <si>
    <t>adquisicion de proyecto inmobiliario - centro administrativo departamental.</t>
  </si>
  <si>
    <t>construcción de (1) biblioteca pública en el departamento de bolívar</t>
  </si>
  <si>
    <t>fortalecimiento red de bibliotecarios (etapa ii - dotación)</t>
  </si>
  <si>
    <t>desarrollo de la iv versión del festival de jazz de mompox</t>
  </si>
  <si>
    <t>realización de la 3ra versión del festival de bandas.</t>
  </si>
  <si>
    <t>realización de la 3ra versión del festival de los montes de maría “festimaría”</t>
  </si>
  <si>
    <t>fortalecimiento de la cadena de valor de artesanos de bolívar para el desarrollo de la actividad artesanal y cultural del departamento de bolívar – etapa iv</t>
  </si>
  <si>
    <t>elaboración de los estudios y diseños para la construcción del parador de san jacinto</t>
  </si>
  <si>
    <t>construcción del parador turístico de san jacinto</t>
  </si>
  <si>
    <t>elaboración de los estudios y diseños para la construcción del parador turístico de santa catalina</t>
  </si>
  <si>
    <t>construcción del parador turístico de santa catalina</t>
  </si>
  <si>
    <t>elaboración de los estudios y diseños para la construcción del muelle de mompox</t>
  </si>
  <si>
    <t>construcción del muelle de mompox</t>
  </si>
  <si>
    <t>proceso de formación turística</t>
  </si>
  <si>
    <t>fortalecimiento de las estrategias de promoción y mercadeo de las manifestaciones culturales y de los destinos turísticos del departamento de bolívar a través de la participación en la vitrina turística anato 2015</t>
  </si>
  <si>
    <t>suministro de herramientas e insumos para productores afectados por el cambio climatico</t>
  </si>
  <si>
    <t>fortalecimiento a los pescadores artesanales localizados en los municipios de soplaviento, mahates, arroyo hondo,  san pablo, simiti, montecristo, pinillos, cicuco, margarita,  mompos, talaigua nuevo, barranco de loba, regidor y san jacinto del cauca,  departamento de bolívar con la implementacion y uso de herramientas de pesca reglamentadas.</t>
  </si>
  <si>
    <t>servicio de asistencia tecnica a los cultivos de piña gold, cacao agroforestal y jatrophas curcas para beneficio de 260 pequeños productores establecidos en los municipios de santa catalina, villanueva, turbaco, arjona, mahates, san juan nepomuceno, san jacinto y el carmen de bolivar en el departamento de bolivar</t>
  </si>
  <si>
    <t>rehabilitacion, complementacion y/o ampliacion de los distritos de riego y drenaje en pequeña escala, existentes  en el departamento de bolivar</t>
  </si>
  <si>
    <t xml:space="preserve"> evaluacion y caracterización de la pesca artesanal continental del departamento de bolivar</t>
  </si>
  <si>
    <t xml:space="preserve">desarrollo general espacios de interacción, gestión y desarrollo del sector ganadero en bolívar, </t>
  </si>
  <si>
    <t>apoyo a una estrategia de promoción del departamento de bolívar</t>
  </si>
  <si>
    <t xml:space="preserve">asistencia tecnica y capacitacion  municipal en ordenamiento territorial </t>
  </si>
  <si>
    <t xml:space="preserve">fortalecimiento del centro de pensamiento y gobernanza del departamento de bolívar </t>
  </si>
  <si>
    <t xml:space="preserve">asistencia tecnica y capacitacion municipal en  temas financieros,presupuestales, planeacion, elaboracion de proyectos y banco de proyectos </t>
  </si>
  <si>
    <t xml:space="preserve">capacitacion municipal de microempresarios del departamento en mejores practicas pruductivas, planes de negocios y proyectos productivos </t>
  </si>
  <si>
    <t xml:space="preserve"> mantenimiento de la cobertura educativa a traves de la contratacion del servicio educativo con operadores privados para garantizar la continuidad de los estudiantes en los municipios con insuficiencia del servicio educativo</t>
  </si>
  <si>
    <t>fortalecimiento de la plataforma tecnologica y sistemas de informacion en los establecimientos educativos oficiales en los municipios no certificados del departamento de bolivar</t>
  </si>
  <si>
    <t>fortalecimiento del proyecto de modernizacion en la secretaria de educacion departamental de bolivar</t>
  </si>
  <si>
    <t>administracion de la nomina y de los bienes y servicios para garantizar la prestacion del servicio educativo en los 44 municipios no certificados del departamento de bolivar</t>
  </si>
  <si>
    <t>fortalecimiento a los fondos de servicios educativos de las instituciones educativas oficiales de los municipios no certificados del departamento de bolivar</t>
  </si>
  <si>
    <t>fortalecimiento al programa de bienestar, capacitacion e incentivos de la secretaria de educacion del departamento de bolivar.</t>
  </si>
  <si>
    <t>asistencia tecnica, acompañamiento y seguimiento in situ a los procesos institucionales de los establecimientos educativos oficiales de todo el departamento de bolivar</t>
  </si>
  <si>
    <t>fortalecimiento de la socializacion y capacitacion del proceso de matricula en los establecimientos educativos oficiales de los municipios no certificados del departamento de bolivar</t>
  </si>
  <si>
    <t>apoyo pedagogico a niños con necesidades educativas especiales y talentos excepcionales matriculados en instituciones educativas del departamento de bolivar</t>
  </si>
  <si>
    <t>implementacion de modelos pedagogicos flexibles para ampliar cobertura en todo el departamento de bolivar.</t>
  </si>
  <si>
    <t xml:space="preserve"> mantener la permanencia de los estudiantes en el sistema escolar en el departamento de bolivar</t>
  </si>
  <si>
    <t xml:space="preserve"> auditoria y diagnostico tecnico del proceso de matricula 2013</t>
  </si>
  <si>
    <t xml:space="preserve">implementación y sistematización de procesos de capacitación -formación a agentes educativos de primera infancia sobre lineamientos pedagógicos y curriculares para la educación inicial con apoyos didácticos y documentales </t>
  </si>
  <si>
    <t>dotación de materiales didácticos, equipos  y otros medios pedagógicos para establecimientos educativos de  los 44 municipios no certificados del departamento de bolívar</t>
  </si>
  <si>
    <t>construcción  y mejoramiento  de infraestructura educativa y dotacion basica de espacios pedagogicos en los municipios no certificados del departamento de bolivar</t>
  </si>
  <si>
    <t xml:space="preserve">fortalecimiento y seguimiento  a los proyectos transversales: educación ambiental; educación sexual y construcción de ciudadanía; educación en derechos    humanos  y manuales de convivencia institucionales, con apoyo del men  </t>
  </si>
  <si>
    <t>mejoramiento del desempeño academico de los estudiantes en el nivel de educacion básica y media en las i.e oficiales ,bolívar.</t>
  </si>
  <si>
    <t>fortalecimiento al proceso de inspeccion y vigilancia</t>
  </si>
  <si>
    <t>fortalecimiento al programa nacional de bilinguismo en el departamento de bolivar</t>
  </si>
  <si>
    <t>uso de mtics y procesos de inovacion educativa</t>
  </si>
  <si>
    <t>difusion y promocion de la lectura y escritura en los establecimientos educativos que funcionan en los 4 municipios no certificados del departamento de bolivar.</t>
  </si>
  <si>
    <t>fortalecimiento al proceso de evaluacion inistitucional de los establecimientos educativos oficiales que funcionan en los 44 municipios no certificados del departamento de bolivar.</t>
  </si>
  <si>
    <t>fortalecimiento de la educacion tecnica para una mejor calidad educativa en los 44 municipios no certificados del departamento.</t>
  </si>
  <si>
    <t xml:space="preserve">CREACION DE LA SECRETARIA DE VICTIMAS </t>
  </si>
  <si>
    <t xml:space="preserve">Formular (2) dos 
proyectos regionales de atención y reparación integral a víctimas en asociación, cofinanciación o convenio con otras entidades y organismos
</t>
  </si>
  <si>
    <t xml:space="preserve">Organizar cuatro (4) iniciativas (museos, casas, investigaciones, exposiciones) que ayuden a la reconstrucción de la memoria histórica de las víctimas del conflicto armado en el Departamento de Bolívar.
</t>
  </si>
  <si>
    <t>Implementar una (1) estrategia departamental de comunicación para la socialización de la oferta institucional y la ruta de atención para las víctimas</t>
  </si>
  <si>
    <t>Contar con (2) Centros Regionales de Atención Integral a Victimas funcionando con concurrencia del Departamento.</t>
  </si>
  <si>
    <t xml:space="preserve">CENTROS REGIONALES DE ATENCION A VICTIMAS </t>
  </si>
  <si>
    <t xml:space="preserve">Asistir técnicamente a 10 municipios priorizados
</t>
  </si>
  <si>
    <t xml:space="preserve">DIVERSIDAD Y DERECHOS SEXUALES DE LA POBLACIÓN- INCLUSIÓN ÉTNICA  PARA EL DESARROLLO
</t>
  </si>
  <si>
    <t>Política pública</t>
  </si>
  <si>
    <t>Formular y poner en funcionamiento Una política de respeto a la diversidad y derechos los LGTB.</t>
  </si>
  <si>
    <t xml:space="preserve">BIBLIOTECAS AL ALCANCE DE TODOS </t>
  </si>
  <si>
    <t>Fortalecer una (1) Red de Departamental de Bibliotecas Públicas en el Departamento  de Bolívar.</t>
  </si>
  <si>
    <t xml:space="preserve">Asistir a  4 eventos nacionales e internacionales para la promoción y la divulgación de la cultura y las artes de Bolívar. </t>
  </si>
  <si>
    <t>Asistir a  4 eventos nacionales e internacionales para la promoción y la divulgación de la cultura y las artes de Bolívar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</si>
</sst>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4" x14ac:knownFonts="1">
    <font>
      <sz val="11"/>
      <color theme="1"/>
      <name val="Calibri"/>
      <family val="2"/>
      <scheme val="minor"/>
    </font>
    <font>
      <sz val="9"/>
      <color indexed="81"/>
      <name val="Tahoma"/>
    </font>
    <font>
      <b/>
      <sz val="9"/>
      <color indexed="81"/>
      <name val="Tahoma"/>
    </font>
    <font>
      <b/>
      <sz val="11"/>
      <color indexed="81"/>
      <name val="Tahoma"/>
      <family val="2"/>
    </font>
    <font>
      <sz val="11"/>
      <color indexed="81"/>
      <name val="Tahoma"/>
      <family val="2"/>
    </font>
    <font>
      <b/>
      <sz val="9"/>
      <color indexed="81"/>
      <name val="Tahoma"/>
      <family val="2"/>
    </font>
    <font>
      <sz val="9"/>
      <color indexed="81"/>
      <name val="Tahoma"/>
      <family val="2"/>
    </font>
    <font>
      <sz val="11"/>
      <color theme="1"/>
      <name val="Calibri"/>
      <family val="2"/>
      <scheme val="minor"/>
    </font>
    <font>
      <sz val="12"/>
      <color theme="1"/>
      <name val="Arial Narrow"/>
      <family val="2"/>
    </font>
    <font>
      <sz val="12"/>
      <name val="Arial Narrow"/>
      <family val="2"/>
    </font>
    <font>
      <sz val="12"/>
      <color rgb="FF000000"/>
      <name val="Arial Narrow"/>
      <family val="2"/>
    </font>
    <font>
      <i/>
      <sz val="12"/>
      <color indexed="8"/>
      <name val="Arial Narrow"/>
      <family val="2"/>
    </font>
    <font>
      <sz val="12"/>
      <color indexed="8"/>
      <name val="Arial Narrow"/>
      <family val="2"/>
    </font>
    <font>
      <b/>
      <sz val="14"/>
      <color theme="0"/>
      <name val="Arial Narrow"/>
      <family val="2"/>
    </font>
  </fonts>
  <fills count="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49">
    <xf numFmtId="0" fontId="0" fillId="0" borderId="0" xfId="0"/>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right" vertical="center"/>
    </xf>
    <xf numFmtId="3" fontId="9"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0" fillId="0" borderId="1" xfId="0" applyFont="1" applyFill="1" applyBorder="1" applyAlignment="1">
      <alignment horizontal="right" vertical="center" wrapText="1"/>
    </xf>
    <xf numFmtId="3" fontId="9" fillId="0" borderId="1" xfId="0" applyNumberFormat="1" applyFont="1" applyFill="1" applyBorder="1" applyAlignment="1">
      <alignment horizontal="right" vertical="center" wrapText="1"/>
    </xf>
    <xf numFmtId="43" fontId="9" fillId="0" borderId="1" xfId="1" applyFont="1" applyFill="1" applyBorder="1" applyAlignment="1">
      <alignment horizontal="right" vertical="center" wrapText="1"/>
    </xf>
    <xf numFmtId="0" fontId="8" fillId="0" borderId="1" xfId="0" applyFont="1" applyFill="1" applyBorder="1" applyAlignment="1">
      <alignment horizontal="right" vertical="center" wrapText="1"/>
    </xf>
    <xf numFmtId="43" fontId="8" fillId="0" borderId="1" xfId="1" applyFont="1" applyFill="1" applyBorder="1" applyAlignment="1">
      <alignment horizontal="center" vertical="center"/>
    </xf>
    <xf numFmtId="3" fontId="9" fillId="0" borderId="1" xfId="1" applyNumberFormat="1" applyFont="1" applyFill="1" applyBorder="1" applyAlignment="1">
      <alignment horizontal="right" vertical="center" wrapText="1"/>
    </xf>
    <xf numFmtId="3" fontId="9" fillId="0" borderId="1" xfId="1" applyNumberFormat="1" applyFont="1" applyFill="1" applyBorder="1" applyAlignment="1">
      <alignment horizontal="right"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3" fontId="9" fillId="2" borderId="1" xfId="1" applyNumberFormat="1" applyFont="1" applyFill="1" applyBorder="1" applyAlignment="1">
      <alignment horizontal="right" vertical="center" wrapText="1"/>
    </xf>
    <xf numFmtId="3" fontId="9" fillId="2" borderId="1"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3" fontId="9" fillId="2" borderId="1" xfId="1" applyNumberFormat="1" applyFont="1" applyFill="1" applyBorder="1" applyAlignment="1">
      <alignment horizontal="right" vertical="center"/>
    </xf>
    <xf numFmtId="0" fontId="8" fillId="0" borderId="1" xfId="0" applyFont="1" applyFill="1" applyBorder="1" applyAlignment="1">
      <alignment horizontal="left" vertical="center"/>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xf>
    <xf numFmtId="0" fontId="8" fillId="0" borderId="0" xfId="0" applyFont="1" applyFill="1" applyBorder="1"/>
    <xf numFmtId="0" fontId="8" fillId="0" borderId="0" xfId="0" applyFont="1" applyFill="1" applyBorder="1" applyAlignment="1">
      <alignment horizontal="left" vertical="center"/>
    </xf>
    <xf numFmtId="0" fontId="8" fillId="0" borderId="0" xfId="0" applyFont="1" applyFill="1" applyBorder="1" applyAlignment="1">
      <alignment horizontal="right" vertical="center"/>
    </xf>
    <xf numFmtId="0" fontId="8" fillId="0" borderId="0" xfId="0" applyFont="1" applyFill="1" applyBorder="1" applyAlignment="1">
      <alignment horizontal="right"/>
    </xf>
    <xf numFmtId="0" fontId="8" fillId="0" borderId="0" xfId="0" applyFont="1" applyFill="1" applyBorder="1" applyAlignment="1">
      <alignment horizontal="center" vertical="center"/>
    </xf>
    <xf numFmtId="3" fontId="9" fillId="0" borderId="0" xfId="0" applyNumberFormat="1" applyFont="1" applyFill="1" applyBorder="1" applyAlignment="1">
      <alignment horizontal="right" vertical="center" wrapText="1"/>
    </xf>
    <xf numFmtId="0" fontId="8" fillId="0" borderId="0" xfId="0" applyFont="1" applyFill="1" applyBorder="1" applyAlignment="1">
      <alignment horizontal="center"/>
    </xf>
    <xf numFmtId="3" fontId="8" fillId="0" borderId="0" xfId="0" applyNumberFormat="1" applyFont="1" applyFill="1" applyBorder="1" applyAlignment="1">
      <alignment horizontal="right" vertical="center"/>
    </xf>
    <xf numFmtId="43" fontId="9" fillId="0" borderId="1" xfId="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43" fontId="9" fillId="2" borderId="1" xfId="1" applyFont="1" applyFill="1" applyBorder="1" applyAlignment="1">
      <alignment horizontal="center" vertical="center" wrapText="1"/>
    </xf>
    <xf numFmtId="0" fontId="12" fillId="0" borderId="1" xfId="0" applyFont="1" applyFill="1" applyBorder="1" applyAlignment="1">
      <alignment horizontal="left" vertical="center" wrapText="1"/>
    </xf>
    <xf numFmtId="43" fontId="8" fillId="0" borderId="1" xfId="1" applyFont="1" applyFill="1" applyBorder="1" applyAlignment="1">
      <alignment horizontal="center" vertical="center" wrapText="1"/>
    </xf>
    <xf numFmtId="0" fontId="9"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316"/>
  <sheetViews>
    <sheetView tabSelected="1" topLeftCell="A64" zoomScale="70" zoomScaleNormal="70" zoomScaleSheetLayoutView="81" workbookViewId="0">
      <selection activeCell="A85" sqref="A85"/>
    </sheetView>
  </sheetViews>
  <sheetFormatPr baseColWidth="10" defaultRowHeight="15.75" x14ac:dyDescent="0.25"/>
  <cols>
    <col min="1" max="1" width="6.7109375" style="30" customWidth="1"/>
    <col min="2" max="2" width="26.5703125" style="31" customWidth="1"/>
    <col min="3" max="3" width="28.140625" style="31" customWidth="1"/>
    <col min="4" max="4" width="29.140625" style="31" customWidth="1"/>
    <col min="5" max="5" width="40.42578125" style="31" customWidth="1"/>
    <col min="6" max="6" width="55" style="32" customWidth="1"/>
    <col min="7" max="7" width="18.28515625" style="34" customWidth="1"/>
    <col min="8" max="8" width="55" style="36" customWidth="1"/>
    <col min="9" max="9" width="19.28515625" style="33" customWidth="1"/>
    <col min="10" max="10" width="16.7109375" style="32" customWidth="1"/>
    <col min="11" max="11" width="15.5703125" style="32" customWidth="1"/>
    <col min="12" max="12" width="19.140625" style="32" customWidth="1"/>
    <col min="13" max="13" width="20.28515625" style="32" customWidth="1"/>
    <col min="14" max="14" width="20.7109375" style="32" customWidth="1"/>
    <col min="15" max="15" width="21.28515625" style="32" customWidth="1"/>
    <col min="16" max="16" width="18.7109375" style="32" customWidth="1"/>
    <col min="17" max="17" width="20.42578125" style="32" customWidth="1"/>
    <col min="18" max="18" width="21" style="32" customWidth="1"/>
    <col min="19" max="19" width="18.42578125" style="32" customWidth="1"/>
    <col min="20" max="20" width="19.85546875" style="32" bestFit="1" customWidth="1"/>
    <col min="21" max="21" width="35.85546875" style="32" customWidth="1"/>
    <col min="22" max="29" width="11.42578125" style="32"/>
    <col min="30" max="59" width="11.42578125" style="33"/>
    <col min="60" max="16384" width="11.42578125" style="30"/>
  </cols>
  <sheetData>
    <row r="1" spans="1:59" x14ac:dyDescent="0.25">
      <c r="F1" s="30"/>
      <c r="G1" s="47" t="s">
        <v>2</v>
      </c>
      <c r="H1" s="47"/>
      <c r="I1" s="48"/>
    </row>
    <row r="2" spans="1:59" ht="54" x14ac:dyDescent="0.25">
      <c r="A2" s="17" t="s">
        <v>379</v>
      </c>
      <c r="B2" s="18" t="s">
        <v>378</v>
      </c>
      <c r="C2" s="18" t="s">
        <v>377</v>
      </c>
      <c r="D2" s="18" t="s">
        <v>376</v>
      </c>
      <c r="E2" s="18" t="s">
        <v>375</v>
      </c>
      <c r="F2" s="18" t="s">
        <v>374</v>
      </c>
      <c r="G2" s="18" t="s">
        <v>373</v>
      </c>
      <c r="H2" s="18" t="s">
        <v>372</v>
      </c>
      <c r="I2" s="18" t="s">
        <v>371</v>
      </c>
      <c r="J2" s="18" t="s">
        <v>28</v>
      </c>
      <c r="K2" s="18" t="s">
        <v>171</v>
      </c>
      <c r="L2" s="18" t="s">
        <v>69</v>
      </c>
      <c r="M2" s="18" t="s">
        <v>158</v>
      </c>
      <c r="N2" s="18" t="s">
        <v>159</v>
      </c>
      <c r="O2" s="18" t="s">
        <v>208</v>
      </c>
      <c r="P2" s="18" t="s">
        <v>251</v>
      </c>
      <c r="Q2" s="18" t="s">
        <v>243</v>
      </c>
      <c r="R2" s="18" t="s">
        <v>29</v>
      </c>
      <c r="S2" s="18" t="s">
        <v>30</v>
      </c>
      <c r="T2" s="18" t="s">
        <v>0</v>
      </c>
      <c r="U2" s="18" t="s">
        <v>1</v>
      </c>
    </row>
    <row r="3" spans="1:59" ht="47.25" x14ac:dyDescent="0.25">
      <c r="A3" s="4">
        <v>1</v>
      </c>
      <c r="B3" s="24" t="s">
        <v>5</v>
      </c>
      <c r="C3" s="24" t="s">
        <v>6</v>
      </c>
      <c r="D3" s="24" t="s">
        <v>7</v>
      </c>
      <c r="E3" s="24" t="s">
        <v>8</v>
      </c>
      <c r="F3" s="3" t="s">
        <v>380</v>
      </c>
      <c r="G3" s="1" t="s">
        <v>363</v>
      </c>
      <c r="H3" s="27" t="s">
        <v>403</v>
      </c>
      <c r="I3" s="11">
        <v>1042690000</v>
      </c>
      <c r="J3" s="22">
        <f t="shared" ref="J3:J13" si="0">+I3</f>
        <v>1042690000</v>
      </c>
      <c r="K3" s="8"/>
      <c r="L3" s="3"/>
      <c r="M3" s="3"/>
      <c r="N3" s="3"/>
      <c r="O3" s="3"/>
      <c r="P3" s="3"/>
      <c r="Q3" s="3"/>
      <c r="R3" s="3"/>
      <c r="S3" s="11">
        <f t="shared" ref="S3:S34" si="1">SUM(J3:R3)</f>
        <v>1042690000</v>
      </c>
      <c r="T3" s="1" t="s">
        <v>3</v>
      </c>
      <c r="U3" s="1" t="s">
        <v>4</v>
      </c>
      <c r="V3" s="34"/>
      <c r="W3" s="34"/>
      <c r="X3" s="34"/>
      <c r="Y3" s="34"/>
      <c r="Z3" s="34"/>
      <c r="AA3" s="34"/>
      <c r="AB3" s="34"/>
      <c r="AC3" s="34"/>
      <c r="AD3" s="36"/>
      <c r="AE3" s="36"/>
      <c r="AF3" s="36"/>
      <c r="AG3" s="36"/>
      <c r="AH3" s="36"/>
      <c r="AI3" s="36"/>
      <c r="AJ3" s="36"/>
      <c r="AK3" s="36"/>
      <c r="AL3" s="36"/>
      <c r="AM3" s="36"/>
      <c r="AN3" s="30"/>
      <c r="AO3" s="30"/>
      <c r="AP3" s="30"/>
      <c r="AQ3" s="30"/>
      <c r="AR3" s="30"/>
      <c r="AS3" s="30"/>
      <c r="AT3" s="30"/>
      <c r="AU3" s="30"/>
      <c r="AV3" s="30"/>
      <c r="AW3" s="30"/>
      <c r="AX3" s="30"/>
      <c r="AY3" s="30"/>
      <c r="AZ3" s="30"/>
      <c r="BA3" s="30"/>
      <c r="BB3" s="30"/>
      <c r="BC3" s="30"/>
      <c r="BD3" s="30"/>
      <c r="BE3" s="30"/>
      <c r="BF3" s="30"/>
      <c r="BG3" s="30"/>
    </row>
    <row r="4" spans="1:59" ht="94.5" x14ac:dyDescent="0.25">
      <c r="A4" s="4">
        <v>2</v>
      </c>
      <c r="B4" s="24" t="s">
        <v>5</v>
      </c>
      <c r="C4" s="24" t="s">
        <v>400</v>
      </c>
      <c r="D4" s="24" t="s">
        <v>401</v>
      </c>
      <c r="E4" s="44" t="s">
        <v>548</v>
      </c>
      <c r="F4" s="45" t="s">
        <v>549</v>
      </c>
      <c r="G4" s="1" t="s">
        <v>363</v>
      </c>
      <c r="H4" s="27" t="s">
        <v>404</v>
      </c>
      <c r="I4" s="11">
        <v>217400000</v>
      </c>
      <c r="J4" s="11">
        <f t="shared" si="0"/>
        <v>217400000</v>
      </c>
      <c r="K4" s="8"/>
      <c r="L4" s="1"/>
      <c r="M4" s="1"/>
      <c r="N4" s="1"/>
      <c r="O4" s="1"/>
      <c r="P4" s="1"/>
      <c r="Q4" s="1"/>
      <c r="R4" s="1"/>
      <c r="S4" s="11">
        <f t="shared" si="1"/>
        <v>217400000</v>
      </c>
      <c r="T4" s="1" t="s">
        <v>9</v>
      </c>
      <c r="U4" s="1" t="s">
        <v>10</v>
      </c>
      <c r="V4" s="34"/>
      <c r="W4" s="34"/>
      <c r="X4" s="34"/>
      <c r="Y4" s="34"/>
      <c r="Z4" s="34"/>
      <c r="AA4" s="34"/>
      <c r="AB4" s="34"/>
      <c r="AC4" s="34"/>
      <c r="AD4" s="36"/>
      <c r="AE4" s="36"/>
      <c r="AF4" s="36"/>
      <c r="AG4" s="36"/>
      <c r="AH4" s="36"/>
      <c r="AI4" s="36"/>
      <c r="AJ4" s="36"/>
      <c r="AK4" s="36"/>
      <c r="AL4" s="36"/>
      <c r="AM4" s="36"/>
      <c r="AN4" s="30"/>
      <c r="AO4" s="30"/>
      <c r="AP4" s="30"/>
      <c r="AQ4" s="30"/>
      <c r="AR4" s="30"/>
      <c r="AS4" s="30"/>
      <c r="AT4" s="30"/>
      <c r="AU4" s="30"/>
      <c r="AV4" s="30"/>
      <c r="AW4" s="30"/>
      <c r="AX4" s="30"/>
      <c r="AY4" s="30"/>
      <c r="AZ4" s="30"/>
      <c r="BA4" s="30"/>
      <c r="BB4" s="30"/>
      <c r="BC4" s="30"/>
      <c r="BD4" s="30"/>
      <c r="BE4" s="30"/>
      <c r="BF4" s="30"/>
      <c r="BG4" s="30"/>
    </row>
    <row r="5" spans="1:59" ht="78.75" x14ac:dyDescent="0.25">
      <c r="A5" s="4">
        <v>3</v>
      </c>
      <c r="B5" s="24" t="s">
        <v>5</v>
      </c>
      <c r="C5" s="24" t="s">
        <v>400</v>
      </c>
      <c r="D5" s="24" t="s">
        <v>401</v>
      </c>
      <c r="E5" s="44" t="s">
        <v>548</v>
      </c>
      <c r="F5" s="45" t="s">
        <v>550</v>
      </c>
      <c r="G5" s="1" t="s">
        <v>363</v>
      </c>
      <c r="H5" s="27" t="s">
        <v>405</v>
      </c>
      <c r="I5" s="11">
        <v>90624129</v>
      </c>
      <c r="J5" s="22">
        <f t="shared" si="0"/>
        <v>90624129</v>
      </c>
      <c r="K5" s="8"/>
      <c r="L5" s="1"/>
      <c r="M5" s="1"/>
      <c r="N5" s="1"/>
      <c r="O5" s="1"/>
      <c r="P5" s="1"/>
      <c r="Q5" s="1"/>
      <c r="R5" s="1"/>
      <c r="S5" s="11">
        <f t="shared" si="1"/>
        <v>90624129</v>
      </c>
      <c r="T5" s="1" t="s">
        <v>11</v>
      </c>
      <c r="U5" s="1" t="s">
        <v>12</v>
      </c>
      <c r="V5" s="34"/>
      <c r="W5" s="34"/>
      <c r="X5" s="34"/>
      <c r="Y5" s="34"/>
      <c r="Z5" s="34"/>
      <c r="AA5" s="34"/>
      <c r="AB5" s="34"/>
      <c r="AC5" s="34"/>
      <c r="AD5" s="36"/>
      <c r="AE5" s="36"/>
      <c r="AF5" s="36"/>
      <c r="AG5" s="36"/>
      <c r="AH5" s="36"/>
      <c r="AI5" s="36"/>
      <c r="AJ5" s="36"/>
      <c r="AK5" s="36"/>
      <c r="AL5" s="36"/>
      <c r="AM5" s="36"/>
      <c r="AN5" s="30"/>
      <c r="AO5" s="30"/>
      <c r="AP5" s="30"/>
      <c r="AQ5" s="30"/>
      <c r="AR5" s="30"/>
      <c r="AS5" s="30"/>
      <c r="AT5" s="30"/>
      <c r="AU5" s="30"/>
      <c r="AV5" s="30"/>
      <c r="AW5" s="30"/>
      <c r="AX5" s="30"/>
      <c r="AY5" s="30"/>
      <c r="AZ5" s="30"/>
      <c r="BA5" s="30"/>
      <c r="BB5" s="30"/>
      <c r="BC5" s="30"/>
      <c r="BD5" s="30"/>
      <c r="BE5" s="30"/>
      <c r="BF5" s="30"/>
      <c r="BG5" s="30"/>
    </row>
    <row r="6" spans="1:59" ht="78.75" x14ac:dyDescent="0.25">
      <c r="A6" s="4">
        <v>4</v>
      </c>
      <c r="B6" s="24" t="s">
        <v>5</v>
      </c>
      <c r="C6" s="24" t="s">
        <v>400</v>
      </c>
      <c r="D6" s="24" t="s">
        <v>401</v>
      </c>
      <c r="E6" s="44" t="s">
        <v>548</v>
      </c>
      <c r="F6" s="45" t="s">
        <v>550</v>
      </c>
      <c r="G6" s="1" t="s">
        <v>363</v>
      </c>
      <c r="H6" s="28" t="s">
        <v>406</v>
      </c>
      <c r="I6" s="11">
        <v>427604400</v>
      </c>
      <c r="J6" s="11">
        <f t="shared" si="0"/>
        <v>427604400</v>
      </c>
      <c r="K6" s="8"/>
      <c r="L6" s="3"/>
      <c r="M6" s="3"/>
      <c r="N6" s="3"/>
      <c r="O6" s="3"/>
      <c r="P6" s="3"/>
      <c r="Q6" s="3"/>
      <c r="R6" s="11">
        <v>77750000</v>
      </c>
      <c r="S6" s="11">
        <f t="shared" si="1"/>
        <v>505354400</v>
      </c>
      <c r="T6" s="3" t="s">
        <v>13</v>
      </c>
      <c r="U6" s="3" t="s">
        <v>14</v>
      </c>
      <c r="V6" s="34"/>
      <c r="W6" s="34"/>
      <c r="X6" s="34"/>
      <c r="Y6" s="34"/>
      <c r="Z6" s="34"/>
      <c r="AA6" s="34"/>
      <c r="AB6" s="34"/>
      <c r="AC6" s="34"/>
      <c r="AD6" s="36"/>
      <c r="AE6" s="36"/>
      <c r="AF6" s="36"/>
      <c r="AG6" s="36"/>
      <c r="AH6" s="36"/>
      <c r="AI6" s="36"/>
      <c r="AJ6" s="36"/>
      <c r="AK6" s="36"/>
      <c r="AL6" s="36"/>
      <c r="AM6" s="36"/>
      <c r="AN6" s="30"/>
      <c r="AO6" s="30"/>
      <c r="AP6" s="30"/>
      <c r="AQ6" s="30"/>
      <c r="AR6" s="30"/>
      <c r="AS6" s="30"/>
      <c r="AT6" s="30"/>
      <c r="AU6" s="30"/>
      <c r="AV6" s="30"/>
      <c r="AW6" s="30"/>
      <c r="AX6" s="30"/>
      <c r="AY6" s="30"/>
      <c r="AZ6" s="30"/>
      <c r="BA6" s="30"/>
      <c r="BB6" s="30"/>
      <c r="BC6" s="30"/>
      <c r="BD6" s="30"/>
      <c r="BE6" s="30"/>
      <c r="BF6" s="30"/>
      <c r="BG6" s="30"/>
    </row>
    <row r="7" spans="1:59" ht="47.25" x14ac:dyDescent="0.25">
      <c r="A7" s="4">
        <v>5</v>
      </c>
      <c r="B7" s="24" t="s">
        <v>5</v>
      </c>
      <c r="C7" s="24" t="s">
        <v>400</v>
      </c>
      <c r="D7" s="24" t="s">
        <v>401</v>
      </c>
      <c r="E7" s="44" t="s">
        <v>548</v>
      </c>
      <c r="F7" s="46" t="s">
        <v>551</v>
      </c>
      <c r="G7" s="1" t="s">
        <v>363</v>
      </c>
      <c r="H7" s="27" t="s">
        <v>407</v>
      </c>
      <c r="I7" s="11">
        <v>123778768</v>
      </c>
      <c r="J7" s="11">
        <f t="shared" si="0"/>
        <v>123778768</v>
      </c>
      <c r="K7" s="8"/>
      <c r="L7" s="3"/>
      <c r="M7" s="3"/>
      <c r="N7" s="3"/>
      <c r="O7" s="3"/>
      <c r="P7" s="3"/>
      <c r="Q7" s="3"/>
      <c r="R7" s="8"/>
      <c r="S7" s="11">
        <f t="shared" si="1"/>
        <v>123778768</v>
      </c>
      <c r="T7" s="1" t="s">
        <v>3</v>
      </c>
      <c r="U7" s="1" t="s">
        <v>15</v>
      </c>
      <c r="V7" s="34"/>
      <c r="W7" s="34"/>
      <c r="X7" s="34"/>
      <c r="Y7" s="34"/>
      <c r="Z7" s="34"/>
      <c r="AA7" s="34"/>
      <c r="AB7" s="34"/>
      <c r="AC7" s="34"/>
      <c r="AD7" s="36"/>
      <c r="AE7" s="36"/>
      <c r="AF7" s="36"/>
      <c r="AG7" s="36"/>
      <c r="AH7" s="36"/>
      <c r="AI7" s="36"/>
      <c r="AJ7" s="36"/>
      <c r="AK7" s="36"/>
      <c r="AL7" s="36"/>
      <c r="AM7" s="36"/>
      <c r="AN7" s="30"/>
      <c r="AO7" s="30"/>
      <c r="AP7" s="30"/>
      <c r="AQ7" s="30"/>
      <c r="AR7" s="30"/>
      <c r="AS7" s="30"/>
      <c r="AT7" s="30"/>
      <c r="AU7" s="30"/>
      <c r="AV7" s="30"/>
      <c r="AW7" s="30"/>
      <c r="AX7" s="30"/>
      <c r="AY7" s="30"/>
      <c r="AZ7" s="30"/>
      <c r="BA7" s="30"/>
      <c r="BB7" s="30"/>
      <c r="BC7" s="30"/>
      <c r="BD7" s="30"/>
      <c r="BE7" s="30"/>
      <c r="BF7" s="30"/>
      <c r="BG7" s="30"/>
    </row>
    <row r="8" spans="1:59" ht="47.25" x14ac:dyDescent="0.25">
      <c r="A8" s="4">
        <v>6</v>
      </c>
      <c r="B8" s="24" t="s">
        <v>5</v>
      </c>
      <c r="C8" s="24" t="s">
        <v>400</v>
      </c>
      <c r="D8" s="24" t="s">
        <v>401</v>
      </c>
      <c r="E8" s="44" t="s">
        <v>548</v>
      </c>
      <c r="F8" s="46" t="s">
        <v>551</v>
      </c>
      <c r="G8" s="1" t="s">
        <v>363</v>
      </c>
      <c r="H8" s="28" t="s">
        <v>408</v>
      </c>
      <c r="I8" s="11">
        <v>327379545</v>
      </c>
      <c r="J8" s="11">
        <f t="shared" si="0"/>
        <v>327379545</v>
      </c>
      <c r="K8" s="8"/>
      <c r="L8" s="3"/>
      <c r="M8" s="3"/>
      <c r="N8" s="3"/>
      <c r="O8" s="3"/>
      <c r="P8" s="3"/>
      <c r="Q8" s="3"/>
      <c r="R8" s="8"/>
      <c r="S8" s="11">
        <f t="shared" si="1"/>
        <v>327379545</v>
      </c>
      <c r="T8" s="3" t="s">
        <v>16</v>
      </c>
      <c r="U8" s="3" t="s">
        <v>17</v>
      </c>
      <c r="V8" s="34"/>
      <c r="W8" s="34"/>
      <c r="X8" s="34"/>
      <c r="Y8" s="34"/>
      <c r="Z8" s="34"/>
      <c r="AA8" s="34"/>
      <c r="AB8" s="34"/>
      <c r="AC8" s="34"/>
      <c r="AD8" s="36"/>
      <c r="AE8" s="36"/>
      <c r="AF8" s="36"/>
      <c r="AG8" s="36"/>
      <c r="AH8" s="36"/>
      <c r="AI8" s="36"/>
      <c r="AJ8" s="36"/>
      <c r="AK8" s="36"/>
      <c r="AL8" s="36"/>
      <c r="AM8" s="36"/>
      <c r="AN8" s="30"/>
      <c r="AO8" s="30"/>
      <c r="AP8" s="30"/>
      <c r="AQ8" s="30"/>
      <c r="AR8" s="30"/>
      <c r="AS8" s="30"/>
      <c r="AT8" s="30"/>
      <c r="AU8" s="30"/>
      <c r="AV8" s="30"/>
      <c r="AW8" s="30"/>
      <c r="AX8" s="30"/>
      <c r="AY8" s="30"/>
      <c r="AZ8" s="30"/>
      <c r="BA8" s="30"/>
      <c r="BB8" s="30"/>
      <c r="BC8" s="30"/>
      <c r="BD8" s="30"/>
      <c r="BE8" s="30"/>
      <c r="BF8" s="30"/>
      <c r="BG8" s="30"/>
    </row>
    <row r="9" spans="1:59" ht="47.25" x14ac:dyDescent="0.25">
      <c r="A9" s="4">
        <v>7</v>
      </c>
      <c r="B9" s="24" t="s">
        <v>5</v>
      </c>
      <c r="C9" s="24" t="s">
        <v>400</v>
      </c>
      <c r="D9" s="24" t="s">
        <v>401</v>
      </c>
      <c r="E9" s="44" t="s">
        <v>553</v>
      </c>
      <c r="F9" s="45" t="s">
        <v>552</v>
      </c>
      <c r="G9" s="1" t="s">
        <v>363</v>
      </c>
      <c r="H9" s="28" t="s">
        <v>409</v>
      </c>
      <c r="I9" s="11">
        <v>509417513</v>
      </c>
      <c r="J9" s="11">
        <f t="shared" si="0"/>
        <v>509417513</v>
      </c>
      <c r="K9" s="8"/>
      <c r="L9" s="3"/>
      <c r="M9" s="3"/>
      <c r="N9" s="3"/>
      <c r="O9" s="3"/>
      <c r="P9" s="3"/>
      <c r="Q9" s="3"/>
      <c r="R9" s="8"/>
      <c r="S9" s="11">
        <f t="shared" si="1"/>
        <v>509417513</v>
      </c>
      <c r="T9" s="3" t="s">
        <v>3</v>
      </c>
      <c r="U9" s="3" t="s">
        <v>22</v>
      </c>
      <c r="V9" s="34"/>
      <c r="W9" s="34"/>
      <c r="X9" s="34"/>
      <c r="Y9" s="34"/>
      <c r="Z9" s="34"/>
      <c r="AA9" s="34"/>
      <c r="AB9" s="34"/>
      <c r="AC9" s="34"/>
      <c r="AD9" s="36"/>
      <c r="AE9" s="36"/>
      <c r="AF9" s="36"/>
      <c r="AG9" s="36"/>
      <c r="AH9" s="36"/>
      <c r="AI9" s="36"/>
      <c r="AJ9" s="36"/>
      <c r="AK9" s="36"/>
      <c r="AL9" s="36"/>
      <c r="AM9" s="36"/>
      <c r="AN9" s="30"/>
      <c r="AO9" s="30"/>
      <c r="AP9" s="30"/>
      <c r="AQ9" s="30"/>
      <c r="AR9" s="30"/>
      <c r="AS9" s="30"/>
      <c r="AT9" s="30"/>
      <c r="AU9" s="30"/>
      <c r="AV9" s="30"/>
      <c r="AW9" s="30"/>
      <c r="AX9" s="30"/>
      <c r="AY9" s="30"/>
      <c r="AZ9" s="30"/>
      <c r="BA9" s="30"/>
      <c r="BB9" s="30"/>
      <c r="BC9" s="30"/>
      <c r="BD9" s="30"/>
      <c r="BE9" s="30"/>
      <c r="BF9" s="30"/>
      <c r="BG9" s="30"/>
    </row>
    <row r="10" spans="1:59" ht="63" x14ac:dyDescent="0.25">
      <c r="A10" s="4">
        <v>8</v>
      </c>
      <c r="B10" s="24" t="s">
        <v>5</v>
      </c>
      <c r="C10" s="24" t="s">
        <v>400</v>
      </c>
      <c r="D10" s="24" t="s">
        <v>401</v>
      </c>
      <c r="E10" s="44" t="s">
        <v>548</v>
      </c>
      <c r="F10" s="45" t="s">
        <v>551</v>
      </c>
      <c r="G10" s="1" t="s">
        <v>363</v>
      </c>
      <c r="H10" s="27" t="s">
        <v>410</v>
      </c>
      <c r="I10" s="11">
        <v>310950000</v>
      </c>
      <c r="J10" s="21">
        <f t="shared" si="0"/>
        <v>310950000</v>
      </c>
      <c r="K10" s="38"/>
      <c r="L10" s="38"/>
      <c r="M10" s="38"/>
      <c r="N10" s="38"/>
      <c r="O10" s="38"/>
      <c r="P10" s="38"/>
      <c r="Q10" s="38"/>
      <c r="R10" s="8"/>
      <c r="S10" s="11">
        <f t="shared" si="1"/>
        <v>310950000</v>
      </c>
      <c r="T10" s="1" t="s">
        <v>18</v>
      </c>
      <c r="U10" s="1" t="s">
        <v>19</v>
      </c>
      <c r="V10" s="34"/>
      <c r="W10" s="34"/>
      <c r="X10" s="34"/>
      <c r="Y10" s="34"/>
      <c r="Z10" s="34"/>
      <c r="AA10" s="34"/>
      <c r="AB10" s="34"/>
      <c r="AC10" s="34"/>
      <c r="AD10" s="36"/>
      <c r="AE10" s="36"/>
      <c r="AF10" s="36"/>
      <c r="AG10" s="36"/>
      <c r="AH10" s="36"/>
      <c r="AI10" s="36"/>
      <c r="AJ10" s="36"/>
      <c r="AK10" s="36"/>
      <c r="AL10" s="36"/>
      <c r="AM10" s="36"/>
      <c r="AN10" s="30"/>
      <c r="AO10" s="30"/>
      <c r="AP10" s="30"/>
      <c r="AQ10" s="30"/>
      <c r="AR10" s="30"/>
      <c r="AS10" s="30"/>
      <c r="AT10" s="30"/>
      <c r="AU10" s="30"/>
      <c r="AV10" s="30"/>
      <c r="AW10" s="30"/>
      <c r="AX10" s="30"/>
      <c r="AY10" s="30"/>
      <c r="AZ10" s="30"/>
      <c r="BA10" s="30"/>
      <c r="BB10" s="30"/>
      <c r="BC10" s="30"/>
      <c r="BD10" s="30"/>
      <c r="BE10" s="30"/>
      <c r="BF10" s="30"/>
      <c r="BG10" s="30"/>
    </row>
    <row r="11" spans="1:59" ht="78.75" x14ac:dyDescent="0.25">
      <c r="A11" s="4">
        <v>9</v>
      </c>
      <c r="B11" s="24" t="s">
        <v>5</v>
      </c>
      <c r="C11" s="24" t="s">
        <v>400</v>
      </c>
      <c r="D11" s="24" t="s">
        <v>401</v>
      </c>
      <c r="E11" s="44" t="s">
        <v>548</v>
      </c>
      <c r="F11" s="45" t="s">
        <v>554</v>
      </c>
      <c r="G11" s="1" t="s">
        <v>363</v>
      </c>
      <c r="H11" s="27" t="s">
        <v>411</v>
      </c>
      <c r="I11" s="11">
        <v>488180000</v>
      </c>
      <c r="J11" s="15">
        <f t="shared" si="0"/>
        <v>488180000</v>
      </c>
      <c r="K11" s="38"/>
      <c r="L11" s="38"/>
      <c r="M11" s="38"/>
      <c r="N11" s="38"/>
      <c r="O11" s="38"/>
      <c r="P11" s="38"/>
      <c r="Q11" s="38"/>
      <c r="R11" s="38"/>
      <c r="S11" s="11">
        <f t="shared" si="1"/>
        <v>488180000</v>
      </c>
      <c r="T11" s="1" t="s">
        <v>20</v>
      </c>
      <c r="U11" s="1" t="s">
        <v>21</v>
      </c>
      <c r="V11" s="34"/>
      <c r="W11" s="34"/>
      <c r="X11" s="34"/>
      <c r="Y11" s="34"/>
      <c r="Z11" s="34"/>
      <c r="AA11" s="34"/>
      <c r="AB11" s="34"/>
      <c r="AC11" s="34"/>
      <c r="AD11" s="36"/>
      <c r="AE11" s="36"/>
      <c r="AF11" s="36"/>
      <c r="AG11" s="36"/>
      <c r="AH11" s="36"/>
      <c r="AI11" s="36"/>
      <c r="AJ11" s="36"/>
      <c r="AK11" s="36"/>
      <c r="AL11" s="36"/>
      <c r="AM11" s="36"/>
      <c r="AN11" s="30"/>
      <c r="AO11" s="30"/>
      <c r="AP11" s="30"/>
      <c r="AQ11" s="30"/>
      <c r="AR11" s="30"/>
      <c r="AS11" s="30"/>
      <c r="AT11" s="30"/>
      <c r="AU11" s="30"/>
      <c r="AV11" s="30"/>
      <c r="AW11" s="30"/>
      <c r="AX11" s="30"/>
      <c r="AY11" s="30"/>
      <c r="AZ11" s="30"/>
      <c r="BA11" s="30"/>
      <c r="BB11" s="30"/>
      <c r="BC11" s="30"/>
      <c r="BD11" s="30"/>
      <c r="BE11" s="30"/>
      <c r="BF11" s="30"/>
      <c r="BG11" s="30"/>
    </row>
    <row r="12" spans="1:59" ht="78.75" x14ac:dyDescent="0.25">
      <c r="A12" s="4">
        <v>10</v>
      </c>
      <c r="B12" s="24" t="s">
        <v>5</v>
      </c>
      <c r="C12" s="24" t="s">
        <v>400</v>
      </c>
      <c r="D12" s="24" t="s">
        <v>555</v>
      </c>
      <c r="E12" s="44" t="s">
        <v>556</v>
      </c>
      <c r="F12" s="44" t="s">
        <v>557</v>
      </c>
      <c r="G12" s="1" t="s">
        <v>363</v>
      </c>
      <c r="H12" s="28" t="s">
        <v>412</v>
      </c>
      <c r="I12" s="11">
        <v>198525000</v>
      </c>
      <c r="J12" s="21">
        <f t="shared" si="0"/>
        <v>198525000</v>
      </c>
      <c r="K12" s="38"/>
      <c r="L12" s="38"/>
      <c r="M12" s="38"/>
      <c r="N12" s="38"/>
      <c r="O12" s="38"/>
      <c r="P12" s="38"/>
      <c r="Q12" s="38"/>
      <c r="R12" s="38"/>
      <c r="S12" s="11">
        <f t="shared" si="1"/>
        <v>198525000</v>
      </c>
      <c r="T12" s="1" t="s">
        <v>23</v>
      </c>
      <c r="U12" s="1" t="s">
        <v>24</v>
      </c>
      <c r="V12" s="34"/>
      <c r="W12" s="34"/>
      <c r="X12" s="34"/>
      <c r="Y12" s="34"/>
      <c r="Z12" s="34"/>
      <c r="AA12" s="34"/>
      <c r="AB12" s="34"/>
      <c r="AC12" s="34"/>
      <c r="AD12" s="36"/>
      <c r="AE12" s="36"/>
      <c r="AF12" s="36"/>
      <c r="AG12" s="36"/>
      <c r="AH12" s="36"/>
      <c r="AI12" s="36"/>
      <c r="AJ12" s="36"/>
      <c r="AK12" s="36"/>
      <c r="AL12" s="36"/>
      <c r="AM12" s="36"/>
      <c r="AN12" s="30"/>
      <c r="AO12" s="30"/>
      <c r="AP12" s="30"/>
      <c r="AQ12" s="30"/>
      <c r="AR12" s="30"/>
      <c r="AS12" s="30"/>
      <c r="AT12" s="30"/>
      <c r="AU12" s="30"/>
      <c r="AV12" s="30"/>
      <c r="AW12" s="30"/>
      <c r="AX12" s="30"/>
      <c r="AY12" s="30"/>
      <c r="AZ12" s="30"/>
      <c r="BA12" s="30"/>
      <c r="BB12" s="30"/>
      <c r="BC12" s="30"/>
      <c r="BD12" s="30"/>
      <c r="BE12" s="30"/>
      <c r="BF12" s="30"/>
      <c r="BG12" s="30"/>
    </row>
    <row r="13" spans="1:59" ht="47.25" x14ac:dyDescent="0.25">
      <c r="A13" s="4">
        <v>11</v>
      </c>
      <c r="B13" s="24" t="s">
        <v>5</v>
      </c>
      <c r="C13" s="24" t="s">
        <v>6</v>
      </c>
      <c r="D13" s="19" t="s">
        <v>188</v>
      </c>
      <c r="E13" s="19" t="s">
        <v>26</v>
      </c>
      <c r="F13" s="1" t="s">
        <v>27</v>
      </c>
      <c r="G13" s="1" t="s">
        <v>363</v>
      </c>
      <c r="H13" s="27" t="s">
        <v>413</v>
      </c>
      <c r="I13" s="11">
        <v>400000000</v>
      </c>
      <c r="J13" s="21">
        <f t="shared" si="0"/>
        <v>400000000</v>
      </c>
      <c r="K13" s="38"/>
      <c r="L13" s="38"/>
      <c r="M13" s="38"/>
      <c r="N13" s="38"/>
      <c r="O13" s="38"/>
      <c r="P13" s="38"/>
      <c r="Q13" s="38"/>
      <c r="R13" s="38"/>
      <c r="S13" s="11">
        <f t="shared" si="1"/>
        <v>400000000</v>
      </c>
      <c r="T13" s="1" t="s">
        <v>3</v>
      </c>
      <c r="U13" s="1" t="s">
        <v>25</v>
      </c>
      <c r="V13" s="34"/>
      <c r="W13" s="34"/>
      <c r="X13" s="34"/>
      <c r="Y13" s="34"/>
      <c r="Z13" s="34"/>
      <c r="AA13" s="34"/>
      <c r="AB13" s="34"/>
      <c r="AC13" s="34"/>
      <c r="AD13" s="36"/>
      <c r="AE13" s="36"/>
      <c r="AF13" s="36"/>
      <c r="AG13" s="36"/>
      <c r="AH13" s="36"/>
      <c r="AI13" s="36"/>
      <c r="AJ13" s="36"/>
      <c r="AK13" s="36"/>
      <c r="AL13" s="36"/>
      <c r="AM13" s="36"/>
      <c r="AN13" s="30"/>
      <c r="AO13" s="30"/>
      <c r="AP13" s="30"/>
      <c r="AQ13" s="30"/>
      <c r="AR13" s="30"/>
      <c r="AS13" s="30"/>
      <c r="AT13" s="30"/>
      <c r="AU13" s="30"/>
      <c r="AV13" s="30"/>
      <c r="AW13" s="30"/>
      <c r="AX13" s="30"/>
      <c r="AY13" s="30"/>
      <c r="AZ13" s="30"/>
      <c r="BA13" s="30"/>
      <c r="BB13" s="30"/>
      <c r="BC13" s="30"/>
      <c r="BD13" s="30"/>
      <c r="BE13" s="30"/>
      <c r="BF13" s="30"/>
      <c r="BG13" s="30"/>
    </row>
    <row r="14" spans="1:59" ht="47.25" x14ac:dyDescent="0.25">
      <c r="A14" s="4">
        <v>12</v>
      </c>
      <c r="B14" s="24" t="s">
        <v>5</v>
      </c>
      <c r="C14" s="24" t="s">
        <v>6</v>
      </c>
      <c r="D14" s="19" t="s">
        <v>33</v>
      </c>
      <c r="E14" s="19" t="s">
        <v>34</v>
      </c>
      <c r="F14" s="1" t="s">
        <v>35</v>
      </c>
      <c r="G14" s="1" t="s">
        <v>355</v>
      </c>
      <c r="H14" s="27" t="s">
        <v>414</v>
      </c>
      <c r="I14" s="11">
        <v>299996960</v>
      </c>
      <c r="J14" s="15"/>
      <c r="K14" s="38"/>
      <c r="L14" s="11">
        <f t="shared" ref="L14:L29" si="2">+I14</f>
        <v>299996960</v>
      </c>
      <c r="M14" s="11"/>
      <c r="N14" s="11"/>
      <c r="O14" s="11"/>
      <c r="P14" s="11"/>
      <c r="Q14" s="11"/>
      <c r="R14" s="11"/>
      <c r="S14" s="11">
        <f t="shared" si="1"/>
        <v>299996960</v>
      </c>
      <c r="T14" s="1" t="s">
        <v>31</v>
      </c>
      <c r="U14" s="1" t="s">
        <v>32</v>
      </c>
      <c r="V14" s="34"/>
      <c r="W14" s="34"/>
      <c r="X14" s="34"/>
      <c r="Y14" s="34"/>
      <c r="Z14" s="34"/>
      <c r="AA14" s="34"/>
      <c r="AB14" s="34"/>
      <c r="AC14" s="34"/>
      <c r="AD14" s="36"/>
      <c r="AE14" s="36"/>
      <c r="AF14" s="36"/>
      <c r="AG14" s="36"/>
      <c r="AH14" s="36"/>
      <c r="AI14" s="36"/>
      <c r="AJ14" s="36"/>
      <c r="AK14" s="36"/>
      <c r="AL14" s="36"/>
      <c r="AM14" s="36"/>
      <c r="AN14" s="30"/>
      <c r="AO14" s="30"/>
      <c r="AP14" s="30"/>
      <c r="AQ14" s="30"/>
      <c r="AR14" s="30"/>
      <c r="AS14" s="30"/>
      <c r="AT14" s="30"/>
      <c r="AU14" s="30"/>
      <c r="AV14" s="30"/>
      <c r="AW14" s="30"/>
      <c r="AX14" s="30"/>
      <c r="AY14" s="30"/>
      <c r="AZ14" s="30"/>
      <c r="BA14" s="30"/>
      <c r="BB14" s="30"/>
      <c r="BC14" s="30"/>
      <c r="BD14" s="30"/>
      <c r="BE14" s="30"/>
      <c r="BF14" s="30"/>
      <c r="BG14" s="30"/>
    </row>
    <row r="15" spans="1:59" ht="47.25" x14ac:dyDescent="0.25">
      <c r="A15" s="4">
        <v>13</v>
      </c>
      <c r="B15" s="24" t="s">
        <v>5</v>
      </c>
      <c r="C15" s="24" t="s">
        <v>6</v>
      </c>
      <c r="D15" s="19" t="s">
        <v>33</v>
      </c>
      <c r="E15" s="19" t="s">
        <v>34</v>
      </c>
      <c r="F15" s="1" t="s">
        <v>35</v>
      </c>
      <c r="G15" s="1" t="s">
        <v>355</v>
      </c>
      <c r="H15" s="27" t="s">
        <v>415</v>
      </c>
      <c r="I15" s="11">
        <v>232172000</v>
      </c>
      <c r="J15" s="15"/>
      <c r="K15" s="38"/>
      <c r="L15" s="11">
        <f t="shared" si="2"/>
        <v>232172000</v>
      </c>
      <c r="M15" s="11"/>
      <c r="N15" s="11"/>
      <c r="O15" s="11"/>
      <c r="P15" s="11"/>
      <c r="Q15" s="11"/>
      <c r="R15" s="11"/>
      <c r="S15" s="11">
        <f t="shared" si="1"/>
        <v>232172000</v>
      </c>
      <c r="T15" s="1" t="s">
        <v>36</v>
      </c>
      <c r="U15" s="1" t="s">
        <v>37</v>
      </c>
      <c r="V15" s="34"/>
      <c r="W15" s="34"/>
      <c r="X15" s="34"/>
      <c r="Y15" s="34"/>
      <c r="Z15" s="34"/>
      <c r="AA15" s="34"/>
      <c r="AB15" s="34"/>
      <c r="AC15" s="34"/>
      <c r="AD15" s="36"/>
      <c r="AE15" s="36"/>
      <c r="AF15" s="36"/>
      <c r="AG15" s="36"/>
      <c r="AH15" s="36"/>
      <c r="AI15" s="36"/>
      <c r="AJ15" s="36"/>
      <c r="AK15" s="36"/>
      <c r="AL15" s="36"/>
      <c r="AM15" s="36"/>
      <c r="AN15" s="30"/>
      <c r="AO15" s="30"/>
      <c r="AP15" s="30"/>
      <c r="AQ15" s="30"/>
      <c r="AR15" s="30"/>
      <c r="AS15" s="30"/>
      <c r="AT15" s="30"/>
      <c r="AU15" s="30"/>
      <c r="AV15" s="30"/>
      <c r="AW15" s="30"/>
      <c r="AX15" s="30"/>
      <c r="AY15" s="30"/>
      <c r="AZ15" s="30"/>
      <c r="BA15" s="30"/>
      <c r="BB15" s="30"/>
      <c r="BC15" s="30"/>
      <c r="BD15" s="30"/>
      <c r="BE15" s="30"/>
      <c r="BF15" s="30"/>
      <c r="BG15" s="30"/>
    </row>
    <row r="16" spans="1:59" ht="47.25" x14ac:dyDescent="0.25">
      <c r="A16" s="4">
        <v>14</v>
      </c>
      <c r="B16" s="24" t="s">
        <v>5</v>
      </c>
      <c r="C16" s="24" t="s">
        <v>6</v>
      </c>
      <c r="D16" s="19" t="s">
        <v>39</v>
      </c>
      <c r="E16" s="19" t="s">
        <v>40</v>
      </c>
      <c r="F16" s="1" t="s">
        <v>41</v>
      </c>
      <c r="G16" s="1" t="s">
        <v>355</v>
      </c>
      <c r="H16" s="27" t="s">
        <v>416</v>
      </c>
      <c r="I16" s="11">
        <v>256593140</v>
      </c>
      <c r="J16" s="15"/>
      <c r="K16" s="38"/>
      <c r="L16" s="11">
        <f t="shared" si="2"/>
        <v>256593140</v>
      </c>
      <c r="M16" s="11"/>
      <c r="N16" s="11"/>
      <c r="O16" s="11"/>
      <c r="P16" s="11"/>
      <c r="Q16" s="11"/>
      <c r="R16" s="11"/>
      <c r="S16" s="11">
        <f t="shared" si="1"/>
        <v>256593140</v>
      </c>
      <c r="T16" s="1" t="s">
        <v>23</v>
      </c>
      <c r="U16" s="1" t="s">
        <v>38</v>
      </c>
      <c r="V16" s="34"/>
      <c r="W16" s="34"/>
      <c r="X16" s="34"/>
      <c r="Y16" s="34"/>
      <c r="Z16" s="34"/>
      <c r="AA16" s="34"/>
      <c r="AB16" s="34"/>
      <c r="AC16" s="34"/>
      <c r="AD16" s="36"/>
      <c r="AE16" s="36"/>
      <c r="AF16" s="36"/>
      <c r="AG16" s="36"/>
      <c r="AH16" s="36"/>
      <c r="AI16" s="36"/>
      <c r="AJ16" s="36"/>
      <c r="AK16" s="36"/>
      <c r="AL16" s="36"/>
      <c r="AM16" s="36"/>
      <c r="AN16" s="30"/>
      <c r="AO16" s="30"/>
      <c r="AP16" s="30"/>
      <c r="AQ16" s="30"/>
      <c r="AR16" s="30"/>
      <c r="AS16" s="30"/>
      <c r="AT16" s="30"/>
      <c r="AU16" s="30"/>
      <c r="AV16" s="30"/>
      <c r="AW16" s="30"/>
      <c r="AX16" s="30"/>
      <c r="AY16" s="30"/>
      <c r="AZ16" s="30"/>
      <c r="BA16" s="30"/>
      <c r="BB16" s="30"/>
      <c r="BC16" s="30"/>
      <c r="BD16" s="30"/>
      <c r="BE16" s="30"/>
      <c r="BF16" s="30"/>
      <c r="BG16" s="30"/>
    </row>
    <row r="17" spans="1:39" s="30" customFormat="1" ht="47.25" x14ac:dyDescent="0.25">
      <c r="A17" s="4">
        <v>15</v>
      </c>
      <c r="B17" s="24" t="s">
        <v>5</v>
      </c>
      <c r="C17" s="24" t="s">
        <v>6</v>
      </c>
      <c r="D17" s="19" t="s">
        <v>33</v>
      </c>
      <c r="E17" s="19" t="s">
        <v>34</v>
      </c>
      <c r="F17" s="1" t="s">
        <v>35</v>
      </c>
      <c r="G17" s="1" t="s">
        <v>355</v>
      </c>
      <c r="H17" s="27" t="s">
        <v>417</v>
      </c>
      <c r="I17" s="11">
        <v>419855533.99000001</v>
      </c>
      <c r="J17" s="15"/>
      <c r="K17" s="38"/>
      <c r="L17" s="11">
        <f t="shared" si="2"/>
        <v>419855533.99000001</v>
      </c>
      <c r="M17" s="11"/>
      <c r="N17" s="11"/>
      <c r="O17" s="11"/>
      <c r="P17" s="11"/>
      <c r="Q17" s="11"/>
      <c r="R17" s="11"/>
      <c r="S17" s="11">
        <f t="shared" si="1"/>
        <v>419855533.99000001</v>
      </c>
      <c r="T17" s="1" t="s">
        <v>23</v>
      </c>
      <c r="U17" s="1" t="s">
        <v>42</v>
      </c>
      <c r="V17" s="34"/>
      <c r="W17" s="34"/>
      <c r="X17" s="34"/>
      <c r="Y17" s="34"/>
      <c r="Z17" s="34"/>
      <c r="AA17" s="34"/>
      <c r="AB17" s="34"/>
      <c r="AC17" s="34"/>
      <c r="AD17" s="36"/>
      <c r="AE17" s="36"/>
      <c r="AF17" s="36"/>
      <c r="AG17" s="36"/>
      <c r="AH17" s="36"/>
      <c r="AI17" s="36"/>
      <c r="AJ17" s="36"/>
      <c r="AK17" s="36"/>
      <c r="AL17" s="36"/>
      <c r="AM17" s="36"/>
    </row>
    <row r="18" spans="1:39" s="30" customFormat="1" ht="47.25" x14ac:dyDescent="0.25">
      <c r="A18" s="4">
        <v>16</v>
      </c>
      <c r="B18" s="24" t="s">
        <v>5</v>
      </c>
      <c r="C18" s="24" t="s">
        <v>6</v>
      </c>
      <c r="D18" s="19" t="s">
        <v>33</v>
      </c>
      <c r="E18" s="19" t="s">
        <v>34</v>
      </c>
      <c r="F18" s="1" t="s">
        <v>35</v>
      </c>
      <c r="G18" s="1" t="s">
        <v>355</v>
      </c>
      <c r="H18" s="27" t="s">
        <v>418</v>
      </c>
      <c r="I18" s="11">
        <v>1246836702</v>
      </c>
      <c r="J18" s="15"/>
      <c r="K18" s="38"/>
      <c r="L18" s="11">
        <f t="shared" si="2"/>
        <v>1246836702</v>
      </c>
      <c r="M18" s="11"/>
      <c r="N18" s="11"/>
      <c r="O18" s="11"/>
      <c r="P18" s="11"/>
      <c r="Q18" s="11"/>
      <c r="R18" s="11"/>
      <c r="S18" s="11">
        <f t="shared" si="1"/>
        <v>1246836702</v>
      </c>
      <c r="T18" s="1">
        <v>12</v>
      </c>
      <c r="U18" s="1" t="s">
        <v>43</v>
      </c>
      <c r="V18" s="34"/>
      <c r="W18" s="34"/>
      <c r="X18" s="34"/>
      <c r="Y18" s="34"/>
      <c r="Z18" s="34"/>
      <c r="AA18" s="34"/>
      <c r="AB18" s="34"/>
      <c r="AC18" s="34"/>
      <c r="AD18" s="36"/>
      <c r="AE18" s="36"/>
      <c r="AF18" s="36"/>
      <c r="AG18" s="36"/>
      <c r="AH18" s="36"/>
      <c r="AI18" s="36"/>
      <c r="AJ18" s="36"/>
      <c r="AK18" s="36"/>
      <c r="AL18" s="36"/>
      <c r="AM18" s="36"/>
    </row>
    <row r="19" spans="1:39" s="30" customFormat="1" ht="47.25" x14ac:dyDescent="0.25">
      <c r="A19" s="4">
        <v>17</v>
      </c>
      <c r="B19" s="24" t="s">
        <v>5</v>
      </c>
      <c r="C19" s="24" t="s">
        <v>6</v>
      </c>
      <c r="D19" s="19" t="s">
        <v>33</v>
      </c>
      <c r="E19" s="19" t="s">
        <v>34</v>
      </c>
      <c r="F19" s="1" t="s">
        <v>35</v>
      </c>
      <c r="G19" s="1" t="s">
        <v>355</v>
      </c>
      <c r="H19" s="27" t="s">
        <v>44</v>
      </c>
      <c r="I19" s="11">
        <v>1793000000</v>
      </c>
      <c r="J19" s="15"/>
      <c r="K19" s="38"/>
      <c r="L19" s="11">
        <f t="shared" si="2"/>
        <v>1793000000</v>
      </c>
      <c r="M19" s="11"/>
      <c r="N19" s="11"/>
      <c r="O19" s="11"/>
      <c r="P19" s="11"/>
      <c r="Q19" s="11"/>
      <c r="R19" s="11"/>
      <c r="S19" s="11">
        <f t="shared" si="1"/>
        <v>1793000000</v>
      </c>
      <c r="T19" s="1">
        <v>10</v>
      </c>
      <c r="U19" s="1" t="s">
        <v>45</v>
      </c>
      <c r="V19" s="34"/>
      <c r="W19" s="34"/>
      <c r="X19" s="34"/>
      <c r="Y19" s="34"/>
      <c r="Z19" s="34"/>
      <c r="AA19" s="34"/>
      <c r="AB19" s="34"/>
      <c r="AC19" s="34"/>
      <c r="AD19" s="36"/>
      <c r="AE19" s="36"/>
      <c r="AF19" s="36"/>
      <c r="AG19" s="36"/>
      <c r="AH19" s="36"/>
      <c r="AI19" s="36"/>
      <c r="AJ19" s="36"/>
      <c r="AK19" s="36"/>
      <c r="AL19" s="36"/>
      <c r="AM19" s="36"/>
    </row>
    <row r="20" spans="1:39" s="30" customFormat="1" ht="47.25" x14ac:dyDescent="0.25">
      <c r="A20" s="4">
        <v>18</v>
      </c>
      <c r="B20" s="24" t="s">
        <v>5</v>
      </c>
      <c r="C20" s="24" t="s">
        <v>6</v>
      </c>
      <c r="D20" s="19" t="s">
        <v>33</v>
      </c>
      <c r="E20" s="19" t="s">
        <v>47</v>
      </c>
      <c r="F20" s="1" t="s">
        <v>48</v>
      </c>
      <c r="G20" s="1" t="s">
        <v>355</v>
      </c>
      <c r="H20" s="27" t="s">
        <v>46</v>
      </c>
      <c r="I20" s="11">
        <v>412227109</v>
      </c>
      <c r="J20" s="15"/>
      <c r="K20" s="38"/>
      <c r="L20" s="11">
        <f t="shared" si="2"/>
        <v>412227109</v>
      </c>
      <c r="M20" s="11"/>
      <c r="N20" s="11"/>
      <c r="O20" s="11"/>
      <c r="P20" s="11"/>
      <c r="Q20" s="11"/>
      <c r="R20" s="11"/>
      <c r="S20" s="11">
        <f t="shared" si="1"/>
        <v>412227109</v>
      </c>
      <c r="T20" s="1">
        <v>11</v>
      </c>
      <c r="U20" s="1"/>
      <c r="V20" s="34"/>
      <c r="W20" s="34"/>
      <c r="X20" s="34"/>
      <c r="Y20" s="34"/>
      <c r="Z20" s="34"/>
      <c r="AA20" s="34"/>
      <c r="AB20" s="34"/>
      <c r="AC20" s="34"/>
      <c r="AD20" s="36"/>
      <c r="AE20" s="36"/>
      <c r="AF20" s="36"/>
      <c r="AG20" s="36"/>
      <c r="AH20" s="36"/>
      <c r="AI20" s="36"/>
      <c r="AJ20" s="36"/>
      <c r="AK20" s="36"/>
      <c r="AL20" s="36"/>
      <c r="AM20" s="36"/>
    </row>
    <row r="21" spans="1:39" s="30" customFormat="1" ht="63" x14ac:dyDescent="0.25">
      <c r="A21" s="4">
        <v>19</v>
      </c>
      <c r="B21" s="24" t="s">
        <v>5</v>
      </c>
      <c r="C21" s="24" t="s">
        <v>6</v>
      </c>
      <c r="D21" s="19" t="s">
        <v>33</v>
      </c>
      <c r="E21" s="19" t="s">
        <v>34</v>
      </c>
      <c r="F21" s="1" t="s">
        <v>35</v>
      </c>
      <c r="G21" s="1" t="s">
        <v>355</v>
      </c>
      <c r="H21" s="27" t="s">
        <v>419</v>
      </c>
      <c r="I21" s="11">
        <v>616400000</v>
      </c>
      <c r="J21" s="15"/>
      <c r="K21" s="38"/>
      <c r="L21" s="11">
        <f t="shared" si="2"/>
        <v>616400000</v>
      </c>
      <c r="M21" s="11"/>
      <c r="N21" s="11"/>
      <c r="O21" s="11"/>
      <c r="P21" s="11"/>
      <c r="Q21" s="11"/>
      <c r="R21" s="11"/>
      <c r="S21" s="11">
        <f t="shared" si="1"/>
        <v>616400000</v>
      </c>
      <c r="T21" s="1" t="s">
        <v>49</v>
      </c>
      <c r="U21" s="1" t="s">
        <v>50</v>
      </c>
      <c r="V21" s="34"/>
      <c r="W21" s="34"/>
      <c r="X21" s="34"/>
      <c r="Y21" s="34"/>
      <c r="Z21" s="34"/>
      <c r="AA21" s="34"/>
      <c r="AB21" s="34"/>
      <c r="AC21" s="34"/>
      <c r="AD21" s="36"/>
      <c r="AE21" s="36"/>
      <c r="AF21" s="36"/>
      <c r="AG21" s="36"/>
      <c r="AH21" s="36"/>
      <c r="AI21" s="36"/>
      <c r="AJ21" s="36"/>
      <c r="AK21" s="36"/>
      <c r="AL21" s="36"/>
      <c r="AM21" s="36"/>
    </row>
    <row r="22" spans="1:39" s="30" customFormat="1" ht="47.25" x14ac:dyDescent="0.25">
      <c r="A22" s="4">
        <v>20</v>
      </c>
      <c r="B22" s="24" t="s">
        <v>5</v>
      </c>
      <c r="C22" s="24" t="s">
        <v>6</v>
      </c>
      <c r="D22" s="19" t="s">
        <v>33</v>
      </c>
      <c r="E22" s="19" t="s">
        <v>34</v>
      </c>
      <c r="F22" s="1" t="s">
        <v>35</v>
      </c>
      <c r="G22" s="1" t="s">
        <v>355</v>
      </c>
      <c r="H22" s="27" t="s">
        <v>51</v>
      </c>
      <c r="I22" s="11">
        <v>1598323400.55</v>
      </c>
      <c r="J22" s="15"/>
      <c r="K22" s="38"/>
      <c r="L22" s="11">
        <f t="shared" si="2"/>
        <v>1598323400.55</v>
      </c>
      <c r="M22" s="11"/>
      <c r="N22" s="11"/>
      <c r="O22" s="11"/>
      <c r="P22" s="11"/>
      <c r="Q22" s="11"/>
      <c r="R22" s="11"/>
      <c r="S22" s="11">
        <f t="shared" si="1"/>
        <v>1598323400.55</v>
      </c>
      <c r="T22" s="1"/>
      <c r="U22" s="1" t="s">
        <v>32</v>
      </c>
      <c r="V22" s="34"/>
      <c r="W22" s="34"/>
      <c r="X22" s="34"/>
      <c r="Y22" s="34"/>
      <c r="Z22" s="34"/>
      <c r="AA22" s="34"/>
      <c r="AB22" s="34"/>
      <c r="AC22" s="34"/>
      <c r="AD22" s="36"/>
      <c r="AE22" s="36"/>
      <c r="AF22" s="36"/>
      <c r="AG22" s="36"/>
      <c r="AH22" s="36"/>
      <c r="AI22" s="36"/>
      <c r="AJ22" s="36"/>
      <c r="AK22" s="36"/>
      <c r="AL22" s="36"/>
      <c r="AM22" s="36"/>
    </row>
    <row r="23" spans="1:39" s="30" customFormat="1" ht="47.25" x14ac:dyDescent="0.25">
      <c r="A23" s="4">
        <v>21</v>
      </c>
      <c r="B23" s="24" t="s">
        <v>5</v>
      </c>
      <c r="C23" s="24" t="s">
        <v>6</v>
      </c>
      <c r="D23" s="19" t="s">
        <v>33</v>
      </c>
      <c r="E23" s="19" t="s">
        <v>34</v>
      </c>
      <c r="F23" s="1" t="s">
        <v>35</v>
      </c>
      <c r="G23" s="1" t="s">
        <v>355</v>
      </c>
      <c r="H23" s="27" t="s">
        <v>52</v>
      </c>
      <c r="I23" s="11">
        <v>100000000</v>
      </c>
      <c r="J23" s="15"/>
      <c r="K23" s="38"/>
      <c r="L23" s="11">
        <f t="shared" si="2"/>
        <v>100000000</v>
      </c>
      <c r="M23" s="11"/>
      <c r="N23" s="11"/>
      <c r="O23" s="11"/>
      <c r="P23" s="11"/>
      <c r="Q23" s="11"/>
      <c r="R23" s="11"/>
      <c r="S23" s="11">
        <f t="shared" si="1"/>
        <v>100000000</v>
      </c>
      <c r="T23" s="1" t="s">
        <v>53</v>
      </c>
      <c r="U23" s="1" t="s">
        <v>54</v>
      </c>
      <c r="V23" s="34"/>
      <c r="W23" s="34"/>
      <c r="X23" s="34"/>
      <c r="Y23" s="34"/>
      <c r="Z23" s="34"/>
      <c r="AA23" s="34"/>
      <c r="AB23" s="34"/>
      <c r="AC23" s="34"/>
      <c r="AD23" s="36"/>
      <c r="AE23" s="36"/>
      <c r="AF23" s="36"/>
      <c r="AG23" s="36"/>
      <c r="AH23" s="36"/>
      <c r="AI23" s="36"/>
      <c r="AJ23" s="36"/>
      <c r="AK23" s="36"/>
      <c r="AL23" s="36"/>
      <c r="AM23" s="36"/>
    </row>
    <row r="24" spans="1:39" s="30" customFormat="1" ht="47.25" x14ac:dyDescent="0.25">
      <c r="A24" s="4">
        <v>22</v>
      </c>
      <c r="B24" s="24" t="s">
        <v>5</v>
      </c>
      <c r="C24" s="24" t="s">
        <v>6</v>
      </c>
      <c r="D24" s="19" t="s">
        <v>33</v>
      </c>
      <c r="E24" s="19" t="s">
        <v>34</v>
      </c>
      <c r="F24" s="1" t="s">
        <v>35</v>
      </c>
      <c r="G24" s="1" t="s">
        <v>355</v>
      </c>
      <c r="H24" s="27" t="s">
        <v>55</v>
      </c>
      <c r="I24" s="11">
        <v>3500000000</v>
      </c>
      <c r="J24" s="15"/>
      <c r="K24" s="38"/>
      <c r="L24" s="11">
        <f t="shared" si="2"/>
        <v>3500000000</v>
      </c>
      <c r="M24" s="11"/>
      <c r="N24" s="11"/>
      <c r="O24" s="11"/>
      <c r="P24" s="11"/>
      <c r="Q24" s="11"/>
      <c r="R24" s="11"/>
      <c r="S24" s="11">
        <f t="shared" si="1"/>
        <v>3500000000</v>
      </c>
      <c r="T24" s="1" t="s">
        <v>56</v>
      </c>
      <c r="U24" s="1" t="s">
        <v>57</v>
      </c>
      <c r="V24" s="34"/>
      <c r="W24" s="34"/>
      <c r="X24" s="34"/>
      <c r="Y24" s="34"/>
      <c r="Z24" s="34"/>
      <c r="AA24" s="34"/>
      <c r="AB24" s="34"/>
      <c r="AC24" s="34"/>
      <c r="AD24" s="36"/>
      <c r="AE24" s="36"/>
      <c r="AF24" s="36"/>
      <c r="AG24" s="36"/>
      <c r="AH24" s="36"/>
      <c r="AI24" s="36"/>
      <c r="AJ24" s="36"/>
      <c r="AK24" s="36"/>
      <c r="AL24" s="36"/>
      <c r="AM24" s="36"/>
    </row>
    <row r="25" spans="1:39" s="30" customFormat="1" ht="47.25" x14ac:dyDescent="0.25">
      <c r="A25" s="4">
        <v>23</v>
      </c>
      <c r="B25" s="24" t="s">
        <v>5</v>
      </c>
      <c r="C25" s="24" t="s">
        <v>6</v>
      </c>
      <c r="D25" s="19" t="s">
        <v>59</v>
      </c>
      <c r="E25" s="19" t="s">
        <v>34</v>
      </c>
      <c r="F25" s="1" t="s">
        <v>35</v>
      </c>
      <c r="G25" s="1" t="s">
        <v>355</v>
      </c>
      <c r="H25" s="27" t="s">
        <v>420</v>
      </c>
      <c r="I25" s="11">
        <v>850000000</v>
      </c>
      <c r="J25" s="15"/>
      <c r="K25" s="38"/>
      <c r="L25" s="11">
        <f t="shared" si="2"/>
        <v>850000000</v>
      </c>
      <c r="M25" s="11"/>
      <c r="N25" s="11"/>
      <c r="O25" s="11"/>
      <c r="P25" s="11"/>
      <c r="Q25" s="11"/>
      <c r="R25" s="11"/>
      <c r="S25" s="11">
        <f t="shared" si="1"/>
        <v>850000000</v>
      </c>
      <c r="T25" s="1" t="s">
        <v>56</v>
      </c>
      <c r="U25" s="1" t="s">
        <v>58</v>
      </c>
      <c r="V25" s="34"/>
      <c r="W25" s="34"/>
      <c r="X25" s="34"/>
      <c r="Y25" s="34"/>
      <c r="Z25" s="34"/>
      <c r="AA25" s="34"/>
      <c r="AB25" s="34"/>
      <c r="AC25" s="34"/>
      <c r="AD25" s="36"/>
      <c r="AE25" s="36"/>
      <c r="AF25" s="36"/>
      <c r="AG25" s="36"/>
      <c r="AH25" s="36"/>
      <c r="AI25" s="36"/>
      <c r="AJ25" s="36"/>
      <c r="AK25" s="36"/>
      <c r="AL25" s="36"/>
      <c r="AM25" s="36"/>
    </row>
    <row r="26" spans="1:39" s="30" customFormat="1" ht="47.25" x14ac:dyDescent="0.25">
      <c r="A26" s="4">
        <v>24</v>
      </c>
      <c r="B26" s="24" t="s">
        <v>5</v>
      </c>
      <c r="C26" s="24" t="s">
        <v>6</v>
      </c>
      <c r="D26" s="19" t="s">
        <v>33</v>
      </c>
      <c r="E26" s="19" t="s">
        <v>34</v>
      </c>
      <c r="F26" s="1" t="s">
        <v>62</v>
      </c>
      <c r="G26" s="1" t="s">
        <v>355</v>
      </c>
      <c r="H26" s="27" t="s">
        <v>60</v>
      </c>
      <c r="I26" s="11">
        <v>370889951</v>
      </c>
      <c r="J26" s="15"/>
      <c r="K26" s="38"/>
      <c r="L26" s="11">
        <f t="shared" si="2"/>
        <v>370889951</v>
      </c>
      <c r="M26" s="11"/>
      <c r="N26" s="11"/>
      <c r="O26" s="11"/>
      <c r="P26" s="11"/>
      <c r="Q26" s="11"/>
      <c r="R26" s="11"/>
      <c r="S26" s="11">
        <f t="shared" si="1"/>
        <v>370889951</v>
      </c>
      <c r="T26" s="1">
        <v>6</v>
      </c>
      <c r="U26" s="1" t="s">
        <v>61</v>
      </c>
      <c r="V26" s="34"/>
      <c r="W26" s="34"/>
      <c r="X26" s="34"/>
      <c r="Y26" s="34"/>
      <c r="Z26" s="34"/>
      <c r="AA26" s="34"/>
      <c r="AB26" s="34"/>
      <c r="AC26" s="34"/>
      <c r="AD26" s="36"/>
      <c r="AE26" s="36"/>
      <c r="AF26" s="36"/>
      <c r="AG26" s="36"/>
      <c r="AH26" s="36"/>
      <c r="AI26" s="36"/>
      <c r="AJ26" s="36"/>
      <c r="AK26" s="36"/>
      <c r="AL26" s="36"/>
      <c r="AM26" s="36"/>
    </row>
    <row r="27" spans="1:39" s="30" customFormat="1" ht="47.25" x14ac:dyDescent="0.25">
      <c r="A27" s="4">
        <v>25</v>
      </c>
      <c r="B27" s="24" t="s">
        <v>5</v>
      </c>
      <c r="C27" s="24" t="s">
        <v>6</v>
      </c>
      <c r="D27" s="19" t="s">
        <v>33</v>
      </c>
      <c r="E27" s="19" t="s">
        <v>34</v>
      </c>
      <c r="F27" s="1" t="s">
        <v>62</v>
      </c>
      <c r="G27" s="1" t="s">
        <v>355</v>
      </c>
      <c r="H27" s="27" t="s">
        <v>63</v>
      </c>
      <c r="I27" s="11">
        <v>370889951</v>
      </c>
      <c r="J27" s="15"/>
      <c r="K27" s="38"/>
      <c r="L27" s="11">
        <f t="shared" si="2"/>
        <v>370889951</v>
      </c>
      <c r="M27" s="11"/>
      <c r="N27" s="11"/>
      <c r="O27" s="11"/>
      <c r="P27" s="11"/>
      <c r="Q27" s="11"/>
      <c r="R27" s="11"/>
      <c r="S27" s="11">
        <f t="shared" si="1"/>
        <v>370889951</v>
      </c>
      <c r="T27" s="1" t="s">
        <v>23</v>
      </c>
      <c r="U27" s="1" t="s">
        <v>64</v>
      </c>
      <c r="V27" s="34"/>
      <c r="W27" s="34"/>
      <c r="X27" s="34"/>
      <c r="Y27" s="34"/>
      <c r="Z27" s="34"/>
      <c r="AA27" s="34"/>
      <c r="AB27" s="34"/>
      <c r="AC27" s="34"/>
      <c r="AD27" s="36"/>
      <c r="AE27" s="36"/>
      <c r="AF27" s="36"/>
      <c r="AG27" s="36"/>
      <c r="AH27" s="36"/>
      <c r="AI27" s="36"/>
      <c r="AJ27" s="36"/>
      <c r="AK27" s="36"/>
      <c r="AL27" s="36"/>
      <c r="AM27" s="36"/>
    </row>
    <row r="28" spans="1:39" s="30" customFormat="1" ht="47.25" x14ac:dyDescent="0.25">
      <c r="A28" s="4">
        <v>26</v>
      </c>
      <c r="B28" s="24" t="s">
        <v>5</v>
      </c>
      <c r="C28" s="24" t="s">
        <v>6</v>
      </c>
      <c r="D28" s="19" t="s">
        <v>33</v>
      </c>
      <c r="E28" s="19" t="s">
        <v>34</v>
      </c>
      <c r="F28" s="1" t="s">
        <v>62</v>
      </c>
      <c r="G28" s="1" t="s">
        <v>355</v>
      </c>
      <c r="H28" s="27" t="s">
        <v>65</v>
      </c>
      <c r="I28" s="11">
        <v>450000000</v>
      </c>
      <c r="J28" s="15"/>
      <c r="K28" s="38"/>
      <c r="L28" s="11">
        <f t="shared" si="2"/>
        <v>450000000</v>
      </c>
      <c r="M28" s="11"/>
      <c r="N28" s="11"/>
      <c r="O28" s="11"/>
      <c r="P28" s="11"/>
      <c r="Q28" s="11"/>
      <c r="R28" s="11"/>
      <c r="S28" s="11">
        <f t="shared" si="1"/>
        <v>450000000</v>
      </c>
      <c r="T28" s="1">
        <v>12</v>
      </c>
      <c r="U28" s="1" t="s">
        <v>66</v>
      </c>
      <c r="V28" s="34"/>
      <c r="W28" s="34"/>
      <c r="X28" s="34"/>
      <c r="Y28" s="34"/>
      <c r="Z28" s="34"/>
      <c r="AA28" s="34"/>
      <c r="AB28" s="34"/>
      <c r="AC28" s="34"/>
      <c r="AD28" s="36"/>
      <c r="AE28" s="36"/>
      <c r="AF28" s="36"/>
      <c r="AG28" s="36"/>
      <c r="AH28" s="36"/>
      <c r="AI28" s="36"/>
      <c r="AJ28" s="36"/>
      <c r="AK28" s="36"/>
      <c r="AL28" s="36"/>
      <c r="AM28" s="36"/>
    </row>
    <row r="29" spans="1:39" s="30" customFormat="1" ht="47.25" x14ac:dyDescent="0.25">
      <c r="A29" s="4">
        <v>27</v>
      </c>
      <c r="B29" s="24" t="s">
        <v>5</v>
      </c>
      <c r="C29" s="24" t="s">
        <v>6</v>
      </c>
      <c r="D29" s="19" t="s">
        <v>33</v>
      </c>
      <c r="E29" s="19" t="s">
        <v>34</v>
      </c>
      <c r="F29" s="1" t="s">
        <v>62</v>
      </c>
      <c r="G29" s="1" t="s">
        <v>355</v>
      </c>
      <c r="H29" s="27" t="s">
        <v>67</v>
      </c>
      <c r="I29" s="11">
        <v>1500000000</v>
      </c>
      <c r="J29" s="15"/>
      <c r="K29" s="38"/>
      <c r="L29" s="11">
        <f t="shared" si="2"/>
        <v>1500000000</v>
      </c>
      <c r="M29" s="11"/>
      <c r="N29" s="11"/>
      <c r="O29" s="11"/>
      <c r="P29" s="11"/>
      <c r="Q29" s="11"/>
      <c r="R29" s="11"/>
      <c r="S29" s="11">
        <f t="shared" si="1"/>
        <v>1500000000</v>
      </c>
      <c r="T29" s="1" t="s">
        <v>11</v>
      </c>
      <c r="U29" s="1" t="s">
        <v>68</v>
      </c>
      <c r="V29" s="34"/>
      <c r="W29" s="34"/>
      <c r="X29" s="34"/>
      <c r="Y29" s="34"/>
      <c r="Z29" s="34"/>
      <c r="AA29" s="34"/>
      <c r="AB29" s="34"/>
      <c r="AC29" s="34"/>
      <c r="AD29" s="36"/>
      <c r="AE29" s="36"/>
      <c r="AF29" s="36"/>
      <c r="AG29" s="36"/>
      <c r="AH29" s="36"/>
      <c r="AI29" s="36"/>
      <c r="AJ29" s="36"/>
      <c r="AK29" s="36"/>
      <c r="AL29" s="36"/>
      <c r="AM29" s="36"/>
    </row>
    <row r="30" spans="1:39" s="30" customFormat="1" ht="94.5" x14ac:dyDescent="0.25">
      <c r="A30" s="4">
        <v>28</v>
      </c>
      <c r="B30" s="23" t="s">
        <v>72</v>
      </c>
      <c r="C30" s="23" t="s">
        <v>73</v>
      </c>
      <c r="D30" s="23" t="s">
        <v>74</v>
      </c>
      <c r="E30" s="23" t="s">
        <v>383</v>
      </c>
      <c r="F30" s="3" t="s">
        <v>382</v>
      </c>
      <c r="G30" s="1" t="s">
        <v>362</v>
      </c>
      <c r="H30" s="27" t="s">
        <v>421</v>
      </c>
      <c r="I30" s="11">
        <v>21034471824.75</v>
      </c>
      <c r="J30" s="15"/>
      <c r="K30" s="38"/>
      <c r="L30" s="11"/>
      <c r="M30" s="11">
        <v>21034471824.75</v>
      </c>
      <c r="N30" s="11"/>
      <c r="O30" s="11"/>
      <c r="P30" s="11"/>
      <c r="Q30" s="11"/>
      <c r="R30" s="11"/>
      <c r="S30" s="11">
        <f t="shared" si="1"/>
        <v>21034471824.75</v>
      </c>
      <c r="T30" s="39" t="s">
        <v>70</v>
      </c>
      <c r="U30" s="39" t="s">
        <v>71</v>
      </c>
      <c r="V30" s="34"/>
      <c r="W30" s="34"/>
      <c r="X30" s="34"/>
      <c r="Y30" s="34"/>
      <c r="Z30" s="34"/>
      <c r="AA30" s="34"/>
      <c r="AB30" s="34"/>
      <c r="AC30" s="34"/>
      <c r="AD30" s="36"/>
      <c r="AE30" s="36"/>
      <c r="AF30" s="36"/>
      <c r="AG30" s="36"/>
      <c r="AH30" s="36"/>
      <c r="AI30" s="36"/>
      <c r="AJ30" s="36"/>
      <c r="AK30" s="36"/>
      <c r="AL30" s="36"/>
      <c r="AM30" s="36"/>
    </row>
    <row r="31" spans="1:39" s="30" customFormat="1" ht="78.75" x14ac:dyDescent="0.25">
      <c r="A31" s="4">
        <v>29</v>
      </c>
      <c r="B31" s="23" t="s">
        <v>72</v>
      </c>
      <c r="C31" s="19" t="s">
        <v>73</v>
      </c>
      <c r="D31" s="26" t="s">
        <v>74</v>
      </c>
      <c r="E31" s="19" t="s">
        <v>76</v>
      </c>
      <c r="F31" s="1" t="s">
        <v>77</v>
      </c>
      <c r="G31" s="1" t="s">
        <v>362</v>
      </c>
      <c r="H31" s="27" t="s">
        <v>422</v>
      </c>
      <c r="I31" s="11">
        <v>297000000</v>
      </c>
      <c r="J31" s="15"/>
      <c r="K31" s="38"/>
      <c r="L31" s="11"/>
      <c r="M31" s="11">
        <f>+I31</f>
        <v>297000000</v>
      </c>
      <c r="N31" s="11"/>
      <c r="O31" s="11"/>
      <c r="P31" s="11"/>
      <c r="Q31" s="11"/>
      <c r="R31" s="11"/>
      <c r="S31" s="11">
        <f t="shared" si="1"/>
        <v>297000000</v>
      </c>
      <c r="T31" s="4" t="s">
        <v>70</v>
      </c>
      <c r="U31" s="1" t="s">
        <v>75</v>
      </c>
      <c r="V31" s="34"/>
      <c r="W31" s="34"/>
      <c r="X31" s="34"/>
      <c r="Y31" s="34"/>
      <c r="Z31" s="34"/>
      <c r="AA31" s="34"/>
      <c r="AB31" s="34"/>
      <c r="AC31" s="34"/>
      <c r="AD31" s="36"/>
      <c r="AE31" s="36"/>
      <c r="AF31" s="36"/>
      <c r="AG31" s="36"/>
      <c r="AH31" s="36"/>
      <c r="AI31" s="36"/>
      <c r="AJ31" s="36"/>
      <c r="AK31" s="36"/>
      <c r="AL31" s="36"/>
      <c r="AM31" s="36"/>
    </row>
    <row r="32" spans="1:39" s="30" customFormat="1" ht="78.75" x14ac:dyDescent="0.25">
      <c r="A32" s="4">
        <v>30</v>
      </c>
      <c r="B32" s="23" t="s">
        <v>72</v>
      </c>
      <c r="C32" s="19" t="s">
        <v>73</v>
      </c>
      <c r="D32" s="19" t="s">
        <v>79</v>
      </c>
      <c r="E32" s="19" t="s">
        <v>80</v>
      </c>
      <c r="F32" s="1" t="s">
        <v>81</v>
      </c>
      <c r="G32" s="1" t="s">
        <v>362</v>
      </c>
      <c r="H32" s="27" t="s">
        <v>423</v>
      </c>
      <c r="I32" s="11">
        <v>12333899500</v>
      </c>
      <c r="J32" s="15"/>
      <c r="K32" s="38"/>
      <c r="L32" s="11"/>
      <c r="M32" s="11">
        <f>+I32</f>
        <v>12333899500</v>
      </c>
      <c r="N32" s="11"/>
      <c r="O32" s="11"/>
      <c r="P32" s="11"/>
      <c r="Q32" s="11"/>
      <c r="R32" s="11"/>
      <c r="S32" s="11">
        <f t="shared" si="1"/>
        <v>12333899500</v>
      </c>
      <c r="T32" s="4" t="s">
        <v>70</v>
      </c>
      <c r="U32" s="1" t="s">
        <v>78</v>
      </c>
      <c r="V32" s="34"/>
      <c r="W32" s="34"/>
      <c r="X32" s="34"/>
      <c r="Y32" s="34"/>
      <c r="Z32" s="34"/>
      <c r="AA32" s="34"/>
      <c r="AB32" s="34"/>
      <c r="AC32" s="34"/>
      <c r="AD32" s="36"/>
      <c r="AE32" s="36"/>
      <c r="AF32" s="36"/>
      <c r="AG32" s="36"/>
      <c r="AH32" s="36"/>
      <c r="AI32" s="36"/>
      <c r="AJ32" s="36"/>
      <c r="AK32" s="36"/>
      <c r="AL32" s="36"/>
      <c r="AM32" s="36"/>
    </row>
    <row r="33" spans="1:39" s="30" customFormat="1" ht="47.25" x14ac:dyDescent="0.25">
      <c r="A33" s="4">
        <v>31</v>
      </c>
      <c r="B33" s="23" t="s">
        <v>72</v>
      </c>
      <c r="C33" s="19" t="s">
        <v>73</v>
      </c>
      <c r="D33" s="19" t="s">
        <v>79</v>
      </c>
      <c r="E33" s="19" t="s">
        <v>80</v>
      </c>
      <c r="F33" s="1" t="s">
        <v>81</v>
      </c>
      <c r="G33" s="1" t="s">
        <v>362</v>
      </c>
      <c r="H33" s="27" t="s">
        <v>424</v>
      </c>
      <c r="I33" s="11">
        <v>5000000000</v>
      </c>
      <c r="J33" s="15"/>
      <c r="K33" s="38"/>
      <c r="L33" s="11"/>
      <c r="M33" s="11">
        <f>+I33</f>
        <v>5000000000</v>
      </c>
      <c r="N33" s="11"/>
      <c r="O33" s="11"/>
      <c r="P33" s="11"/>
      <c r="Q33" s="11"/>
      <c r="R33" s="11"/>
      <c r="S33" s="11">
        <f t="shared" si="1"/>
        <v>5000000000</v>
      </c>
      <c r="T33" s="4" t="s">
        <v>70</v>
      </c>
      <c r="U33" s="1" t="s">
        <v>82</v>
      </c>
      <c r="V33" s="34"/>
      <c r="W33" s="34"/>
      <c r="X33" s="34"/>
      <c r="Y33" s="34"/>
      <c r="Z33" s="34"/>
      <c r="AA33" s="34"/>
      <c r="AB33" s="34"/>
      <c r="AC33" s="34"/>
      <c r="AD33" s="36"/>
      <c r="AE33" s="36"/>
      <c r="AF33" s="36"/>
      <c r="AG33" s="36"/>
      <c r="AH33" s="36"/>
      <c r="AI33" s="36"/>
      <c r="AJ33" s="36"/>
      <c r="AK33" s="36"/>
      <c r="AL33" s="36"/>
      <c r="AM33" s="36"/>
    </row>
    <row r="34" spans="1:39" s="30" customFormat="1" ht="47.25" x14ac:dyDescent="0.25">
      <c r="A34" s="4">
        <v>32</v>
      </c>
      <c r="B34" s="23" t="s">
        <v>72</v>
      </c>
      <c r="C34" s="19" t="s">
        <v>73</v>
      </c>
      <c r="D34" s="19" t="s">
        <v>79</v>
      </c>
      <c r="E34" s="19" t="s">
        <v>84</v>
      </c>
      <c r="F34" s="1" t="s">
        <v>85</v>
      </c>
      <c r="G34" s="1" t="s">
        <v>362</v>
      </c>
      <c r="H34" s="27" t="s">
        <v>425</v>
      </c>
      <c r="I34" s="11">
        <v>642059039</v>
      </c>
      <c r="J34" s="15"/>
      <c r="K34" s="38"/>
      <c r="L34" s="11"/>
      <c r="M34" s="11">
        <f>+I34</f>
        <v>642059039</v>
      </c>
      <c r="N34" s="11"/>
      <c r="O34" s="11"/>
      <c r="P34" s="11"/>
      <c r="Q34" s="11"/>
      <c r="R34" s="11"/>
      <c r="S34" s="11">
        <f t="shared" si="1"/>
        <v>642059039</v>
      </c>
      <c r="T34" s="4" t="s">
        <v>70</v>
      </c>
      <c r="U34" s="1" t="s">
        <v>83</v>
      </c>
      <c r="V34" s="34"/>
      <c r="W34" s="34"/>
      <c r="X34" s="34"/>
      <c r="Y34" s="34"/>
      <c r="Z34" s="34"/>
      <c r="AA34" s="34"/>
      <c r="AB34" s="34"/>
      <c r="AC34" s="34"/>
      <c r="AD34" s="36"/>
      <c r="AE34" s="36"/>
      <c r="AF34" s="36"/>
      <c r="AG34" s="36"/>
      <c r="AH34" s="36"/>
      <c r="AI34" s="36"/>
      <c r="AJ34" s="36"/>
      <c r="AK34" s="36"/>
      <c r="AL34" s="36"/>
      <c r="AM34" s="36"/>
    </row>
    <row r="35" spans="1:39" s="30" customFormat="1" ht="31.5" x14ac:dyDescent="0.25">
      <c r="A35" s="4">
        <v>33</v>
      </c>
      <c r="B35" s="23" t="s">
        <v>72</v>
      </c>
      <c r="C35" s="19" t="s">
        <v>73</v>
      </c>
      <c r="D35" s="19" t="s">
        <v>79</v>
      </c>
      <c r="E35" s="19" t="s">
        <v>80</v>
      </c>
      <c r="F35" s="1" t="s">
        <v>89</v>
      </c>
      <c r="G35" s="1" t="s">
        <v>362</v>
      </c>
      <c r="H35" s="27" t="s">
        <v>426</v>
      </c>
      <c r="I35" s="11" t="s">
        <v>88</v>
      </c>
      <c r="J35" s="15"/>
      <c r="K35" s="38"/>
      <c r="L35" s="11"/>
      <c r="M35" s="11"/>
      <c r="N35" s="11"/>
      <c r="O35" s="11"/>
      <c r="P35" s="11"/>
      <c r="Q35" s="11"/>
      <c r="R35" s="11"/>
      <c r="S35" s="11">
        <f t="shared" ref="S35:S66" si="3">SUM(J35:R35)</f>
        <v>0</v>
      </c>
      <c r="T35" s="4" t="s">
        <v>70</v>
      </c>
      <c r="U35" s="1" t="s">
        <v>87</v>
      </c>
      <c r="V35" s="34"/>
      <c r="W35" s="34"/>
      <c r="X35" s="34"/>
      <c r="Y35" s="34"/>
      <c r="Z35" s="34"/>
      <c r="AA35" s="34"/>
      <c r="AB35" s="34"/>
      <c r="AC35" s="34"/>
      <c r="AD35" s="36"/>
      <c r="AE35" s="36"/>
      <c r="AF35" s="36"/>
      <c r="AG35" s="36"/>
      <c r="AH35" s="36"/>
      <c r="AI35" s="36"/>
      <c r="AJ35" s="36"/>
      <c r="AK35" s="36"/>
      <c r="AL35" s="36"/>
      <c r="AM35" s="36"/>
    </row>
    <row r="36" spans="1:39" s="30" customFormat="1" ht="31.5" x14ac:dyDescent="0.25">
      <c r="A36" s="4">
        <v>34</v>
      </c>
      <c r="B36" s="23" t="s">
        <v>72</v>
      </c>
      <c r="C36" s="19" t="s">
        <v>73</v>
      </c>
      <c r="D36" s="19" t="s">
        <v>79</v>
      </c>
      <c r="E36" s="19" t="s">
        <v>91</v>
      </c>
      <c r="F36" s="1" t="s">
        <v>89</v>
      </c>
      <c r="G36" s="1" t="s">
        <v>362</v>
      </c>
      <c r="H36" s="27" t="s">
        <v>427</v>
      </c>
      <c r="I36" s="11">
        <v>304500000</v>
      </c>
      <c r="J36" s="21">
        <v>304500000</v>
      </c>
      <c r="K36" s="38"/>
      <c r="L36" s="11"/>
      <c r="M36" s="11"/>
      <c r="N36" s="11"/>
      <c r="O36" s="11"/>
      <c r="P36" s="11"/>
      <c r="Q36" s="11"/>
      <c r="R36" s="11"/>
      <c r="S36" s="11">
        <f t="shared" si="3"/>
        <v>304500000</v>
      </c>
      <c r="T36" s="4" t="s">
        <v>70</v>
      </c>
      <c r="U36" s="1" t="s">
        <v>90</v>
      </c>
      <c r="V36" s="34"/>
      <c r="W36" s="34"/>
      <c r="X36" s="34"/>
      <c r="Y36" s="34"/>
      <c r="Z36" s="34"/>
      <c r="AA36" s="34"/>
      <c r="AB36" s="34"/>
      <c r="AC36" s="34"/>
      <c r="AD36" s="36"/>
      <c r="AE36" s="36"/>
      <c r="AF36" s="36"/>
      <c r="AG36" s="36"/>
      <c r="AH36" s="36"/>
      <c r="AI36" s="36"/>
      <c r="AJ36" s="36"/>
      <c r="AK36" s="36"/>
      <c r="AL36" s="36"/>
      <c r="AM36" s="36"/>
    </row>
    <row r="37" spans="1:39" s="30" customFormat="1" ht="47.25" x14ac:dyDescent="0.25">
      <c r="A37" s="4">
        <v>35</v>
      </c>
      <c r="B37" s="23" t="s">
        <v>72</v>
      </c>
      <c r="C37" s="19" t="s">
        <v>73</v>
      </c>
      <c r="D37" s="19" t="s">
        <v>79</v>
      </c>
      <c r="E37" s="19" t="s">
        <v>91</v>
      </c>
      <c r="F37" s="3" t="s">
        <v>93</v>
      </c>
      <c r="G37" s="1" t="s">
        <v>362</v>
      </c>
      <c r="H37" s="27" t="s">
        <v>428</v>
      </c>
      <c r="I37" s="11">
        <v>3815538195</v>
      </c>
      <c r="J37" s="15">
        <v>3000000</v>
      </c>
      <c r="K37" s="38"/>
      <c r="L37" s="11"/>
      <c r="M37" s="11"/>
      <c r="N37" s="11"/>
      <c r="O37" s="11"/>
      <c r="P37" s="11"/>
      <c r="Q37" s="11"/>
      <c r="R37" s="11">
        <f>2831188350+980777600</f>
        <v>3811965950</v>
      </c>
      <c r="S37" s="11">
        <f t="shared" si="3"/>
        <v>3814965950</v>
      </c>
      <c r="T37" s="4" t="s">
        <v>70</v>
      </c>
      <c r="U37" s="1" t="s">
        <v>92</v>
      </c>
      <c r="V37" s="34"/>
      <c r="W37" s="34"/>
      <c r="X37" s="34"/>
      <c r="Y37" s="34"/>
      <c r="Z37" s="34"/>
      <c r="AA37" s="34"/>
      <c r="AB37" s="34"/>
      <c r="AC37" s="34"/>
      <c r="AD37" s="36"/>
      <c r="AE37" s="36"/>
      <c r="AF37" s="36"/>
      <c r="AG37" s="36"/>
      <c r="AH37" s="36"/>
      <c r="AI37" s="36"/>
      <c r="AJ37" s="36"/>
      <c r="AK37" s="36"/>
      <c r="AL37" s="36"/>
      <c r="AM37" s="36"/>
    </row>
    <row r="38" spans="1:39" s="30" customFormat="1" ht="63" x14ac:dyDescent="0.25">
      <c r="A38" s="4">
        <v>36</v>
      </c>
      <c r="B38" s="23" t="s">
        <v>72</v>
      </c>
      <c r="C38" s="19" t="s">
        <v>73</v>
      </c>
      <c r="D38" s="19" t="s">
        <v>79</v>
      </c>
      <c r="E38" s="19" t="s">
        <v>91</v>
      </c>
      <c r="F38" s="5" t="s">
        <v>384</v>
      </c>
      <c r="G38" s="1" t="s">
        <v>362</v>
      </c>
      <c r="H38" s="27" t="s">
        <v>429</v>
      </c>
      <c r="I38" s="11">
        <v>575000000</v>
      </c>
      <c r="J38" s="15"/>
      <c r="K38" s="38"/>
      <c r="L38" s="11"/>
      <c r="M38" s="11">
        <f t="shared" ref="M38:M56" si="4">+I38</f>
        <v>575000000</v>
      </c>
      <c r="N38" s="11"/>
      <c r="O38" s="11"/>
      <c r="P38" s="11"/>
      <c r="Q38" s="11"/>
      <c r="R38" s="11"/>
      <c r="S38" s="11">
        <f t="shared" si="3"/>
        <v>575000000</v>
      </c>
      <c r="T38" s="40" t="s">
        <v>70</v>
      </c>
      <c r="U38" s="39" t="s">
        <v>94</v>
      </c>
      <c r="V38" s="34"/>
      <c r="W38" s="34"/>
      <c r="X38" s="34"/>
      <c r="Y38" s="34"/>
      <c r="Z38" s="34"/>
      <c r="AA38" s="34"/>
      <c r="AB38" s="34"/>
      <c r="AC38" s="34"/>
      <c r="AD38" s="36"/>
      <c r="AE38" s="36"/>
      <c r="AF38" s="36"/>
      <c r="AG38" s="36"/>
      <c r="AH38" s="36"/>
      <c r="AI38" s="36"/>
      <c r="AJ38" s="36"/>
      <c r="AK38" s="36"/>
      <c r="AL38" s="36"/>
      <c r="AM38" s="36"/>
    </row>
    <row r="39" spans="1:39" s="30" customFormat="1" ht="141.75" x14ac:dyDescent="0.25">
      <c r="A39" s="4">
        <v>37</v>
      </c>
      <c r="B39" s="23" t="s">
        <v>72</v>
      </c>
      <c r="C39" s="19" t="s">
        <v>73</v>
      </c>
      <c r="D39" s="19" t="s">
        <v>79</v>
      </c>
      <c r="E39" s="19" t="s">
        <v>91</v>
      </c>
      <c r="F39" s="3" t="s">
        <v>385</v>
      </c>
      <c r="G39" s="1" t="s">
        <v>362</v>
      </c>
      <c r="H39" s="27" t="s">
        <v>430</v>
      </c>
      <c r="I39" s="11">
        <v>696769480</v>
      </c>
      <c r="J39" s="15"/>
      <c r="K39" s="38"/>
      <c r="L39" s="11"/>
      <c r="M39" s="11">
        <f t="shared" si="4"/>
        <v>696769480</v>
      </c>
      <c r="N39" s="11"/>
      <c r="O39" s="11"/>
      <c r="P39" s="11"/>
      <c r="Q39" s="11"/>
      <c r="R39" s="11"/>
      <c r="S39" s="11">
        <f t="shared" si="3"/>
        <v>696769480</v>
      </c>
      <c r="T39" s="40" t="s">
        <v>70</v>
      </c>
      <c r="U39" s="39" t="s">
        <v>95</v>
      </c>
      <c r="V39" s="34"/>
      <c r="W39" s="34"/>
      <c r="X39" s="34"/>
      <c r="Y39" s="34"/>
      <c r="Z39" s="34"/>
      <c r="AA39" s="34"/>
      <c r="AB39" s="34"/>
      <c r="AC39" s="34"/>
      <c r="AD39" s="36"/>
      <c r="AE39" s="36"/>
      <c r="AF39" s="36"/>
      <c r="AG39" s="36"/>
      <c r="AH39" s="36"/>
      <c r="AI39" s="36"/>
      <c r="AJ39" s="36"/>
      <c r="AK39" s="36"/>
      <c r="AL39" s="36"/>
      <c r="AM39" s="36"/>
    </row>
    <row r="40" spans="1:39" s="30" customFormat="1" ht="47.25" x14ac:dyDescent="0.25">
      <c r="A40" s="4">
        <v>38</v>
      </c>
      <c r="B40" s="23" t="s">
        <v>72</v>
      </c>
      <c r="C40" s="19" t="s">
        <v>73</v>
      </c>
      <c r="D40" s="19" t="s">
        <v>79</v>
      </c>
      <c r="E40" s="19" t="s">
        <v>91</v>
      </c>
      <c r="F40" s="1" t="s">
        <v>97</v>
      </c>
      <c r="G40" s="1" t="s">
        <v>362</v>
      </c>
      <c r="H40" s="27" t="s">
        <v>431</v>
      </c>
      <c r="I40" s="11">
        <v>685744148</v>
      </c>
      <c r="J40" s="15"/>
      <c r="K40" s="38"/>
      <c r="L40" s="11"/>
      <c r="M40" s="11">
        <f t="shared" si="4"/>
        <v>685744148</v>
      </c>
      <c r="N40" s="11"/>
      <c r="O40" s="11"/>
      <c r="P40" s="11"/>
      <c r="Q40" s="11"/>
      <c r="R40" s="11"/>
      <c r="S40" s="11">
        <f t="shared" si="3"/>
        <v>685744148</v>
      </c>
      <c r="T40" s="4" t="s">
        <v>70</v>
      </c>
      <c r="U40" s="1" t="s">
        <v>96</v>
      </c>
      <c r="V40" s="34"/>
      <c r="W40" s="34"/>
      <c r="X40" s="34"/>
      <c r="Y40" s="34"/>
      <c r="Z40" s="34"/>
      <c r="AA40" s="34"/>
      <c r="AB40" s="34"/>
      <c r="AC40" s="34"/>
      <c r="AD40" s="36"/>
      <c r="AE40" s="36"/>
      <c r="AF40" s="36"/>
      <c r="AG40" s="36"/>
      <c r="AH40" s="36"/>
      <c r="AI40" s="36"/>
      <c r="AJ40" s="36"/>
      <c r="AK40" s="36"/>
      <c r="AL40" s="36"/>
      <c r="AM40" s="36"/>
    </row>
    <row r="41" spans="1:39" s="30" customFormat="1" ht="47.25" x14ac:dyDescent="0.25">
      <c r="A41" s="4">
        <v>39</v>
      </c>
      <c r="B41" s="23" t="s">
        <v>72</v>
      </c>
      <c r="C41" s="19" t="s">
        <v>73</v>
      </c>
      <c r="D41" s="19" t="s">
        <v>79</v>
      </c>
      <c r="E41" s="19" t="s">
        <v>91</v>
      </c>
      <c r="F41" s="1" t="s">
        <v>99</v>
      </c>
      <c r="G41" s="1" t="s">
        <v>362</v>
      </c>
      <c r="H41" s="27" t="s">
        <v>432</v>
      </c>
      <c r="I41" s="11">
        <v>492000000</v>
      </c>
      <c r="J41" s="15"/>
      <c r="K41" s="38"/>
      <c r="L41" s="11"/>
      <c r="M41" s="11">
        <f t="shared" si="4"/>
        <v>492000000</v>
      </c>
      <c r="N41" s="11"/>
      <c r="O41" s="11"/>
      <c r="P41" s="11"/>
      <c r="Q41" s="11"/>
      <c r="R41" s="11"/>
      <c r="S41" s="11">
        <f t="shared" si="3"/>
        <v>492000000</v>
      </c>
      <c r="T41" s="4" t="s">
        <v>70</v>
      </c>
      <c r="U41" s="1" t="s">
        <v>98</v>
      </c>
      <c r="V41" s="34"/>
      <c r="W41" s="34"/>
      <c r="X41" s="34"/>
      <c r="Y41" s="34"/>
      <c r="Z41" s="34"/>
      <c r="AA41" s="34"/>
      <c r="AB41" s="34"/>
      <c r="AC41" s="34"/>
      <c r="AD41" s="36"/>
      <c r="AE41" s="36"/>
      <c r="AF41" s="36"/>
      <c r="AG41" s="36"/>
      <c r="AH41" s="36"/>
      <c r="AI41" s="36"/>
      <c r="AJ41" s="36"/>
      <c r="AK41" s="36"/>
      <c r="AL41" s="36"/>
      <c r="AM41" s="36"/>
    </row>
    <row r="42" spans="1:39" s="30" customFormat="1" ht="47.25" x14ac:dyDescent="0.25">
      <c r="A42" s="4">
        <v>40</v>
      </c>
      <c r="B42" s="23" t="s">
        <v>72</v>
      </c>
      <c r="C42" s="19" t="s">
        <v>73</v>
      </c>
      <c r="D42" s="19" t="s">
        <v>79</v>
      </c>
      <c r="E42" s="19" t="s">
        <v>101</v>
      </c>
      <c r="F42" s="1" t="s">
        <v>102</v>
      </c>
      <c r="G42" s="1" t="s">
        <v>362</v>
      </c>
      <c r="H42" s="27" t="s">
        <v>433</v>
      </c>
      <c r="I42" s="11">
        <v>341389524</v>
      </c>
      <c r="J42" s="15"/>
      <c r="K42" s="38"/>
      <c r="L42" s="11"/>
      <c r="M42" s="11">
        <f t="shared" si="4"/>
        <v>341389524</v>
      </c>
      <c r="N42" s="11"/>
      <c r="O42" s="11"/>
      <c r="P42" s="11"/>
      <c r="Q42" s="11"/>
      <c r="R42" s="11"/>
      <c r="S42" s="11">
        <f t="shared" si="3"/>
        <v>341389524</v>
      </c>
      <c r="T42" s="4" t="s">
        <v>70</v>
      </c>
      <c r="U42" s="1" t="s">
        <v>100</v>
      </c>
      <c r="V42" s="34"/>
      <c r="W42" s="34"/>
      <c r="X42" s="34"/>
      <c r="Y42" s="34"/>
      <c r="Z42" s="34"/>
      <c r="AA42" s="34"/>
      <c r="AB42" s="34"/>
      <c r="AC42" s="34"/>
      <c r="AD42" s="36"/>
      <c r="AE42" s="36"/>
      <c r="AF42" s="36"/>
      <c r="AG42" s="36"/>
      <c r="AH42" s="36"/>
      <c r="AI42" s="36"/>
      <c r="AJ42" s="36"/>
      <c r="AK42" s="36"/>
      <c r="AL42" s="36"/>
      <c r="AM42" s="36"/>
    </row>
    <row r="43" spans="1:39" s="30" customFormat="1" ht="94.5" x14ac:dyDescent="0.25">
      <c r="A43" s="4">
        <v>41</v>
      </c>
      <c r="B43" s="23" t="s">
        <v>72</v>
      </c>
      <c r="C43" s="19" t="s">
        <v>73</v>
      </c>
      <c r="D43" s="19" t="s">
        <v>104</v>
      </c>
      <c r="E43" s="19" t="s">
        <v>105</v>
      </c>
      <c r="F43" s="3" t="s">
        <v>386</v>
      </c>
      <c r="G43" s="1" t="s">
        <v>362</v>
      </c>
      <c r="H43" s="27" t="s">
        <v>434</v>
      </c>
      <c r="I43" s="11">
        <v>348801208.5</v>
      </c>
      <c r="J43" s="15"/>
      <c r="K43" s="38"/>
      <c r="L43" s="11"/>
      <c r="M43" s="11">
        <f t="shared" si="4"/>
        <v>348801208.5</v>
      </c>
      <c r="N43" s="11"/>
      <c r="O43" s="11"/>
      <c r="P43" s="11"/>
      <c r="Q43" s="11"/>
      <c r="R43" s="11"/>
      <c r="S43" s="11">
        <f t="shared" si="3"/>
        <v>348801208.5</v>
      </c>
      <c r="T43" s="40" t="s">
        <v>70</v>
      </c>
      <c r="U43" s="39" t="s">
        <v>103</v>
      </c>
      <c r="V43" s="34"/>
      <c r="W43" s="34"/>
      <c r="X43" s="34"/>
      <c r="Y43" s="34"/>
      <c r="Z43" s="34"/>
      <c r="AA43" s="34"/>
      <c r="AB43" s="34"/>
      <c r="AC43" s="34"/>
      <c r="AD43" s="36"/>
      <c r="AE43" s="36"/>
      <c r="AF43" s="36"/>
      <c r="AG43" s="36"/>
      <c r="AH43" s="36"/>
      <c r="AI43" s="36"/>
      <c r="AJ43" s="36"/>
      <c r="AK43" s="36"/>
      <c r="AL43" s="36"/>
      <c r="AM43" s="36"/>
    </row>
    <row r="44" spans="1:39" s="30" customFormat="1" ht="47.25" x14ac:dyDescent="0.25">
      <c r="A44" s="4">
        <v>42</v>
      </c>
      <c r="B44" s="23" t="s">
        <v>72</v>
      </c>
      <c r="C44" s="19" t="s">
        <v>73</v>
      </c>
      <c r="D44" s="26" t="s">
        <v>104</v>
      </c>
      <c r="E44" s="19" t="s">
        <v>105</v>
      </c>
      <c r="F44" s="3" t="s">
        <v>387</v>
      </c>
      <c r="G44" s="1" t="s">
        <v>362</v>
      </c>
      <c r="H44" s="27" t="s">
        <v>435</v>
      </c>
      <c r="I44" s="11">
        <v>1072672076</v>
      </c>
      <c r="J44" s="15"/>
      <c r="K44" s="38"/>
      <c r="L44" s="11"/>
      <c r="M44" s="11">
        <f t="shared" si="4"/>
        <v>1072672076</v>
      </c>
      <c r="N44" s="11"/>
      <c r="O44" s="11"/>
      <c r="P44" s="11"/>
      <c r="Q44" s="11"/>
      <c r="R44" s="11"/>
      <c r="S44" s="11">
        <f t="shared" si="3"/>
        <v>1072672076</v>
      </c>
      <c r="T44" s="40" t="s">
        <v>70</v>
      </c>
      <c r="U44" s="39" t="s">
        <v>106</v>
      </c>
      <c r="V44" s="34"/>
      <c r="W44" s="34"/>
      <c r="X44" s="34"/>
      <c r="Y44" s="34"/>
      <c r="Z44" s="34"/>
      <c r="AA44" s="34"/>
      <c r="AB44" s="34"/>
      <c r="AC44" s="34"/>
      <c r="AD44" s="36"/>
      <c r="AE44" s="36"/>
      <c r="AF44" s="36"/>
      <c r="AG44" s="36"/>
      <c r="AH44" s="36"/>
      <c r="AI44" s="36"/>
      <c r="AJ44" s="36"/>
      <c r="AK44" s="36"/>
      <c r="AL44" s="36"/>
      <c r="AM44" s="36"/>
    </row>
    <row r="45" spans="1:39" s="30" customFormat="1" ht="47.25" x14ac:dyDescent="0.25">
      <c r="A45" s="4">
        <v>43</v>
      </c>
      <c r="B45" s="23" t="s">
        <v>72</v>
      </c>
      <c r="C45" s="19" t="s">
        <v>73</v>
      </c>
      <c r="D45" s="26" t="s">
        <v>104</v>
      </c>
      <c r="E45" s="19" t="s">
        <v>105</v>
      </c>
      <c r="F45" s="1" t="s">
        <v>108</v>
      </c>
      <c r="G45" s="1" t="s">
        <v>362</v>
      </c>
      <c r="H45" s="27" t="s">
        <v>436</v>
      </c>
      <c r="I45" s="11">
        <v>378028349</v>
      </c>
      <c r="J45" s="15"/>
      <c r="K45" s="38"/>
      <c r="L45" s="11"/>
      <c r="M45" s="11">
        <f t="shared" si="4"/>
        <v>378028349</v>
      </c>
      <c r="N45" s="11"/>
      <c r="O45" s="11"/>
      <c r="P45" s="11"/>
      <c r="Q45" s="11"/>
      <c r="R45" s="11"/>
      <c r="S45" s="11">
        <f t="shared" si="3"/>
        <v>378028349</v>
      </c>
      <c r="T45" s="4" t="s">
        <v>70</v>
      </c>
      <c r="U45" s="1" t="s">
        <v>107</v>
      </c>
      <c r="V45" s="34"/>
      <c r="W45" s="34"/>
      <c r="X45" s="34"/>
      <c r="Y45" s="34"/>
      <c r="Z45" s="34"/>
      <c r="AA45" s="34"/>
      <c r="AB45" s="34"/>
      <c r="AC45" s="34"/>
      <c r="AD45" s="36"/>
      <c r="AE45" s="36"/>
      <c r="AF45" s="36"/>
      <c r="AG45" s="36"/>
      <c r="AH45" s="36"/>
      <c r="AI45" s="36"/>
      <c r="AJ45" s="36"/>
      <c r="AK45" s="36"/>
      <c r="AL45" s="36"/>
      <c r="AM45" s="36"/>
    </row>
    <row r="46" spans="1:39" s="30" customFormat="1" ht="47.25" x14ac:dyDescent="0.25">
      <c r="A46" s="4">
        <v>44</v>
      </c>
      <c r="B46" s="23" t="s">
        <v>72</v>
      </c>
      <c r="C46" s="19" t="s">
        <v>73</v>
      </c>
      <c r="D46" s="26" t="s">
        <v>104</v>
      </c>
      <c r="E46" s="19" t="s">
        <v>105</v>
      </c>
      <c r="F46" s="1" t="s">
        <v>110</v>
      </c>
      <c r="G46" s="1" t="s">
        <v>362</v>
      </c>
      <c r="H46" s="27" t="s">
        <v>437</v>
      </c>
      <c r="I46" s="11">
        <v>981241123.54999995</v>
      </c>
      <c r="J46" s="15"/>
      <c r="K46" s="38"/>
      <c r="L46" s="11"/>
      <c r="M46" s="11">
        <f t="shared" si="4"/>
        <v>981241123.54999995</v>
      </c>
      <c r="N46" s="11"/>
      <c r="O46" s="11"/>
      <c r="P46" s="11"/>
      <c r="Q46" s="11"/>
      <c r="R46" s="11"/>
      <c r="S46" s="11">
        <f t="shared" si="3"/>
        <v>981241123.54999995</v>
      </c>
      <c r="T46" s="4" t="s">
        <v>70</v>
      </c>
      <c r="U46" s="1" t="s">
        <v>109</v>
      </c>
      <c r="V46" s="34"/>
      <c r="W46" s="34"/>
      <c r="X46" s="34"/>
      <c r="Y46" s="34"/>
      <c r="Z46" s="34"/>
      <c r="AA46" s="34"/>
      <c r="AB46" s="34"/>
      <c r="AC46" s="34"/>
      <c r="AD46" s="36"/>
      <c r="AE46" s="36"/>
      <c r="AF46" s="36"/>
      <c r="AG46" s="36"/>
      <c r="AH46" s="36"/>
      <c r="AI46" s="36"/>
      <c r="AJ46" s="36"/>
      <c r="AK46" s="36"/>
      <c r="AL46" s="36"/>
      <c r="AM46" s="36"/>
    </row>
    <row r="47" spans="1:39" s="30" customFormat="1" ht="126" x14ac:dyDescent="0.25">
      <c r="A47" s="4">
        <v>45</v>
      </c>
      <c r="B47" s="23" t="s">
        <v>72</v>
      </c>
      <c r="C47" s="19" t="s">
        <v>73</v>
      </c>
      <c r="D47" s="26" t="s">
        <v>104</v>
      </c>
      <c r="E47" s="19" t="s">
        <v>105</v>
      </c>
      <c r="F47" s="1" t="s">
        <v>112</v>
      </c>
      <c r="G47" s="1" t="s">
        <v>362</v>
      </c>
      <c r="H47" s="27" t="s">
        <v>438</v>
      </c>
      <c r="I47" s="11">
        <v>399640000</v>
      </c>
      <c r="J47" s="15"/>
      <c r="K47" s="38"/>
      <c r="L47" s="11"/>
      <c r="M47" s="11">
        <f t="shared" si="4"/>
        <v>399640000</v>
      </c>
      <c r="N47" s="11"/>
      <c r="O47" s="11"/>
      <c r="P47" s="11"/>
      <c r="Q47" s="11"/>
      <c r="R47" s="11"/>
      <c r="S47" s="11">
        <f t="shared" si="3"/>
        <v>399640000</v>
      </c>
      <c r="T47" s="4" t="s">
        <v>70</v>
      </c>
      <c r="U47" s="1" t="s">
        <v>111</v>
      </c>
      <c r="V47" s="34"/>
      <c r="W47" s="34"/>
      <c r="X47" s="34"/>
      <c r="Y47" s="34"/>
      <c r="Z47" s="34"/>
      <c r="AA47" s="34"/>
      <c r="AB47" s="34"/>
      <c r="AC47" s="34"/>
      <c r="AD47" s="36"/>
      <c r="AE47" s="36"/>
      <c r="AF47" s="36"/>
      <c r="AG47" s="36"/>
      <c r="AH47" s="36"/>
      <c r="AI47" s="36"/>
      <c r="AJ47" s="36"/>
      <c r="AK47" s="36"/>
      <c r="AL47" s="36"/>
      <c r="AM47" s="36"/>
    </row>
    <row r="48" spans="1:39" s="30" customFormat="1" ht="47.25" x14ac:dyDescent="0.25">
      <c r="A48" s="4">
        <v>46</v>
      </c>
      <c r="B48" s="23" t="s">
        <v>72</v>
      </c>
      <c r="C48" s="19" t="s">
        <v>73</v>
      </c>
      <c r="D48" s="26" t="s">
        <v>104</v>
      </c>
      <c r="E48" s="19" t="s">
        <v>105</v>
      </c>
      <c r="F48" s="4"/>
      <c r="G48" s="1" t="s">
        <v>362</v>
      </c>
      <c r="H48" s="27" t="s">
        <v>439</v>
      </c>
      <c r="I48" s="11">
        <v>486045665.88</v>
      </c>
      <c r="J48" s="15"/>
      <c r="K48" s="38"/>
      <c r="L48" s="11"/>
      <c r="M48" s="11">
        <f t="shared" si="4"/>
        <v>486045665.88</v>
      </c>
      <c r="N48" s="11"/>
      <c r="O48" s="11"/>
      <c r="P48" s="11"/>
      <c r="Q48" s="11"/>
      <c r="R48" s="11"/>
      <c r="S48" s="11">
        <f t="shared" si="3"/>
        <v>486045665.88</v>
      </c>
      <c r="T48" s="4" t="s">
        <v>70</v>
      </c>
      <c r="U48" s="1" t="s">
        <v>113</v>
      </c>
      <c r="V48" s="34"/>
      <c r="W48" s="34"/>
      <c r="X48" s="34"/>
      <c r="Y48" s="34"/>
      <c r="Z48" s="34"/>
      <c r="AA48" s="34"/>
      <c r="AB48" s="34"/>
      <c r="AC48" s="34"/>
      <c r="AD48" s="36"/>
      <c r="AE48" s="36"/>
      <c r="AF48" s="36"/>
      <c r="AG48" s="36"/>
      <c r="AH48" s="36"/>
      <c r="AI48" s="36"/>
      <c r="AJ48" s="36"/>
      <c r="AK48" s="36"/>
      <c r="AL48" s="36"/>
      <c r="AM48" s="36"/>
    </row>
    <row r="49" spans="1:39" s="30" customFormat="1" ht="63" x14ac:dyDescent="0.25">
      <c r="A49" s="4">
        <v>47</v>
      </c>
      <c r="B49" s="23" t="s">
        <v>72</v>
      </c>
      <c r="C49" s="19" t="s">
        <v>73</v>
      </c>
      <c r="D49" s="26" t="s">
        <v>115</v>
      </c>
      <c r="E49" s="19" t="s">
        <v>105</v>
      </c>
      <c r="F49" s="1" t="s">
        <v>388</v>
      </c>
      <c r="G49" s="1" t="s">
        <v>362</v>
      </c>
      <c r="H49" s="27" t="s">
        <v>440</v>
      </c>
      <c r="I49" s="11">
        <v>447020000</v>
      </c>
      <c r="J49" s="15"/>
      <c r="K49" s="38"/>
      <c r="L49" s="11"/>
      <c r="M49" s="11">
        <f t="shared" si="4"/>
        <v>447020000</v>
      </c>
      <c r="N49" s="11"/>
      <c r="O49" s="11"/>
      <c r="P49" s="11"/>
      <c r="Q49" s="11"/>
      <c r="R49" s="11"/>
      <c r="S49" s="11">
        <f t="shared" si="3"/>
        <v>447020000</v>
      </c>
      <c r="T49" s="40" t="s">
        <v>70</v>
      </c>
      <c r="U49" s="39" t="s">
        <v>114</v>
      </c>
      <c r="V49" s="34"/>
      <c r="W49" s="34"/>
      <c r="X49" s="34"/>
      <c r="Y49" s="34"/>
      <c r="Z49" s="34"/>
      <c r="AA49" s="34"/>
      <c r="AB49" s="34"/>
      <c r="AC49" s="34"/>
      <c r="AD49" s="36"/>
      <c r="AE49" s="36"/>
      <c r="AF49" s="36"/>
      <c r="AG49" s="36"/>
      <c r="AH49" s="36"/>
      <c r="AI49" s="36"/>
      <c r="AJ49" s="36"/>
      <c r="AK49" s="36"/>
      <c r="AL49" s="36"/>
      <c r="AM49" s="36"/>
    </row>
    <row r="50" spans="1:39" s="30" customFormat="1" ht="47.25" x14ac:dyDescent="0.25">
      <c r="A50" s="4">
        <v>48</v>
      </c>
      <c r="B50" s="23" t="s">
        <v>72</v>
      </c>
      <c r="C50" s="19" t="s">
        <v>73</v>
      </c>
      <c r="D50" s="26" t="s">
        <v>104</v>
      </c>
      <c r="E50" s="19" t="s">
        <v>105</v>
      </c>
      <c r="F50" s="1" t="s">
        <v>389</v>
      </c>
      <c r="G50" s="1" t="s">
        <v>362</v>
      </c>
      <c r="H50" s="27" t="s">
        <v>441</v>
      </c>
      <c r="I50" s="11">
        <v>304094036.87</v>
      </c>
      <c r="J50" s="15"/>
      <c r="K50" s="38"/>
      <c r="L50" s="11"/>
      <c r="M50" s="11">
        <f t="shared" si="4"/>
        <v>304094036.87</v>
      </c>
      <c r="N50" s="11"/>
      <c r="O50" s="11"/>
      <c r="P50" s="11"/>
      <c r="Q50" s="11"/>
      <c r="R50" s="11"/>
      <c r="S50" s="11">
        <f t="shared" si="3"/>
        <v>304094036.87</v>
      </c>
      <c r="T50" s="40" t="s">
        <v>70</v>
      </c>
      <c r="U50" s="39" t="s">
        <v>116</v>
      </c>
      <c r="V50" s="34"/>
      <c r="W50" s="34"/>
      <c r="X50" s="34"/>
      <c r="Y50" s="34"/>
      <c r="Z50" s="34"/>
      <c r="AA50" s="34"/>
      <c r="AB50" s="34"/>
      <c r="AC50" s="34"/>
      <c r="AD50" s="36"/>
      <c r="AE50" s="36"/>
      <c r="AF50" s="36"/>
      <c r="AG50" s="36"/>
      <c r="AH50" s="36"/>
      <c r="AI50" s="36"/>
      <c r="AJ50" s="36"/>
      <c r="AK50" s="36"/>
      <c r="AL50" s="36"/>
      <c r="AM50" s="36"/>
    </row>
    <row r="51" spans="1:39" s="30" customFormat="1" ht="204.75" x14ac:dyDescent="0.25">
      <c r="A51" s="4">
        <v>49</v>
      </c>
      <c r="B51" s="23" t="s">
        <v>72</v>
      </c>
      <c r="C51" s="19" t="s">
        <v>73</v>
      </c>
      <c r="D51" s="26" t="s">
        <v>104</v>
      </c>
      <c r="E51" s="19" t="s">
        <v>105</v>
      </c>
      <c r="F51" s="1" t="s">
        <v>118</v>
      </c>
      <c r="G51" s="1" t="s">
        <v>362</v>
      </c>
      <c r="H51" s="27" t="s">
        <v>442</v>
      </c>
      <c r="I51" s="11">
        <v>417833280</v>
      </c>
      <c r="J51" s="15"/>
      <c r="K51" s="38"/>
      <c r="L51" s="11"/>
      <c r="M51" s="11">
        <f t="shared" si="4"/>
        <v>417833280</v>
      </c>
      <c r="N51" s="11"/>
      <c r="O51" s="11"/>
      <c r="P51" s="11"/>
      <c r="Q51" s="11"/>
      <c r="R51" s="11"/>
      <c r="S51" s="11">
        <f t="shared" si="3"/>
        <v>417833280</v>
      </c>
      <c r="T51" s="4" t="s">
        <v>70</v>
      </c>
      <c r="U51" s="1" t="s">
        <v>117</v>
      </c>
      <c r="V51" s="34"/>
      <c r="W51" s="34"/>
      <c r="X51" s="34"/>
      <c r="Y51" s="34"/>
      <c r="Z51" s="34"/>
      <c r="AA51" s="34"/>
      <c r="AB51" s="34"/>
      <c r="AC51" s="34"/>
      <c r="AD51" s="36"/>
      <c r="AE51" s="36"/>
      <c r="AF51" s="36"/>
      <c r="AG51" s="36"/>
      <c r="AH51" s="36"/>
      <c r="AI51" s="36"/>
      <c r="AJ51" s="36"/>
      <c r="AK51" s="36"/>
      <c r="AL51" s="36"/>
      <c r="AM51" s="36"/>
    </row>
    <row r="52" spans="1:39" s="30" customFormat="1" ht="47.25" x14ac:dyDescent="0.25">
      <c r="A52" s="4">
        <v>50</v>
      </c>
      <c r="B52" s="23" t="s">
        <v>72</v>
      </c>
      <c r="C52" s="19" t="s">
        <v>73</v>
      </c>
      <c r="D52" s="26" t="s">
        <v>104</v>
      </c>
      <c r="E52" s="19" t="s">
        <v>105</v>
      </c>
      <c r="F52" s="1" t="s">
        <v>390</v>
      </c>
      <c r="G52" s="1" t="s">
        <v>362</v>
      </c>
      <c r="H52" s="27" t="s">
        <v>443</v>
      </c>
      <c r="I52" s="11">
        <v>460103890.18000001</v>
      </c>
      <c r="J52" s="15"/>
      <c r="K52" s="38"/>
      <c r="L52" s="11"/>
      <c r="M52" s="11">
        <f t="shared" si="4"/>
        <v>460103890.18000001</v>
      </c>
      <c r="N52" s="11"/>
      <c r="O52" s="11"/>
      <c r="P52" s="11"/>
      <c r="Q52" s="11"/>
      <c r="R52" s="11"/>
      <c r="S52" s="11">
        <f t="shared" si="3"/>
        <v>460103890.18000001</v>
      </c>
      <c r="T52" s="40" t="s">
        <v>70</v>
      </c>
      <c r="U52" s="39" t="s">
        <v>119</v>
      </c>
      <c r="V52" s="34"/>
      <c r="W52" s="34"/>
      <c r="X52" s="34"/>
      <c r="Y52" s="34"/>
      <c r="Z52" s="34"/>
      <c r="AA52" s="34"/>
      <c r="AB52" s="34"/>
      <c r="AC52" s="34"/>
      <c r="AD52" s="36"/>
      <c r="AE52" s="36"/>
      <c r="AF52" s="36"/>
      <c r="AG52" s="36"/>
      <c r="AH52" s="36"/>
      <c r="AI52" s="36"/>
      <c r="AJ52" s="36"/>
      <c r="AK52" s="36"/>
      <c r="AL52" s="36"/>
      <c r="AM52" s="36"/>
    </row>
    <row r="53" spans="1:39" s="30" customFormat="1" ht="47.25" x14ac:dyDescent="0.25">
      <c r="A53" s="4">
        <v>51</v>
      </c>
      <c r="B53" s="23" t="s">
        <v>72</v>
      </c>
      <c r="C53" s="19" t="s">
        <v>73</v>
      </c>
      <c r="D53" s="26" t="s">
        <v>104</v>
      </c>
      <c r="E53" s="19" t="s">
        <v>121</v>
      </c>
      <c r="F53" s="1" t="s">
        <v>391</v>
      </c>
      <c r="G53" s="1" t="s">
        <v>362</v>
      </c>
      <c r="H53" s="27" t="s">
        <v>444</v>
      </c>
      <c r="I53" s="11">
        <v>1043231278.03</v>
      </c>
      <c r="J53" s="15"/>
      <c r="K53" s="38"/>
      <c r="L53" s="11"/>
      <c r="M53" s="11">
        <f t="shared" si="4"/>
        <v>1043231278.03</v>
      </c>
      <c r="N53" s="11"/>
      <c r="O53" s="11"/>
      <c r="P53" s="11"/>
      <c r="Q53" s="11"/>
      <c r="R53" s="11"/>
      <c r="S53" s="11">
        <f t="shared" si="3"/>
        <v>1043231278.03</v>
      </c>
      <c r="T53" s="40" t="s">
        <v>70</v>
      </c>
      <c r="U53" s="39" t="s">
        <v>120</v>
      </c>
      <c r="V53" s="34"/>
      <c r="W53" s="34"/>
      <c r="X53" s="34"/>
      <c r="Y53" s="34"/>
      <c r="Z53" s="34"/>
      <c r="AA53" s="34"/>
      <c r="AB53" s="34"/>
      <c r="AC53" s="34"/>
      <c r="AD53" s="36"/>
      <c r="AE53" s="36"/>
      <c r="AF53" s="36"/>
      <c r="AG53" s="36"/>
      <c r="AH53" s="36"/>
      <c r="AI53" s="36"/>
      <c r="AJ53" s="36"/>
      <c r="AK53" s="36"/>
      <c r="AL53" s="36"/>
      <c r="AM53" s="36"/>
    </row>
    <row r="54" spans="1:39" s="30" customFormat="1" ht="78.75" x14ac:dyDescent="0.25">
      <c r="A54" s="4">
        <v>52</v>
      </c>
      <c r="B54" s="23" t="s">
        <v>72</v>
      </c>
      <c r="C54" s="19" t="s">
        <v>73</v>
      </c>
      <c r="D54" s="26" t="s">
        <v>104</v>
      </c>
      <c r="E54" s="19" t="s">
        <v>121</v>
      </c>
      <c r="F54" s="1" t="s">
        <v>122</v>
      </c>
      <c r="G54" s="1" t="s">
        <v>362</v>
      </c>
      <c r="H54" s="27" t="s">
        <v>445</v>
      </c>
      <c r="I54" s="11">
        <v>856208272.00999999</v>
      </c>
      <c r="J54" s="15"/>
      <c r="K54" s="38"/>
      <c r="L54" s="11"/>
      <c r="M54" s="11">
        <f t="shared" si="4"/>
        <v>856208272.00999999</v>
      </c>
      <c r="N54" s="11"/>
      <c r="O54" s="11"/>
      <c r="P54" s="11"/>
      <c r="Q54" s="11"/>
      <c r="R54" s="11"/>
      <c r="S54" s="11">
        <f t="shared" si="3"/>
        <v>856208272.00999999</v>
      </c>
      <c r="T54" s="4" t="s">
        <v>70</v>
      </c>
      <c r="U54" s="1" t="s">
        <v>120</v>
      </c>
      <c r="V54" s="34"/>
      <c r="W54" s="34"/>
      <c r="X54" s="34"/>
      <c r="Y54" s="34"/>
      <c r="Z54" s="34"/>
      <c r="AA54" s="34"/>
      <c r="AB54" s="34"/>
      <c r="AC54" s="34"/>
      <c r="AD54" s="36"/>
      <c r="AE54" s="36"/>
      <c r="AF54" s="36"/>
      <c r="AG54" s="36"/>
      <c r="AH54" s="36"/>
      <c r="AI54" s="36"/>
      <c r="AJ54" s="36"/>
      <c r="AK54" s="36"/>
      <c r="AL54" s="36"/>
      <c r="AM54" s="36"/>
    </row>
    <row r="55" spans="1:39" s="30" customFormat="1" ht="47.25" x14ac:dyDescent="0.25">
      <c r="A55" s="4">
        <v>53</v>
      </c>
      <c r="B55" s="23" t="s">
        <v>72</v>
      </c>
      <c r="C55" s="19" t="s">
        <v>73</v>
      </c>
      <c r="D55" s="26" t="s">
        <v>104</v>
      </c>
      <c r="E55" s="19" t="s">
        <v>123</v>
      </c>
      <c r="F55" s="4" t="s">
        <v>124</v>
      </c>
      <c r="G55" s="1" t="s">
        <v>362</v>
      </c>
      <c r="H55" s="27" t="s">
        <v>446</v>
      </c>
      <c r="I55" s="11">
        <v>1485897273.3599999</v>
      </c>
      <c r="J55" s="15"/>
      <c r="K55" s="38"/>
      <c r="L55" s="11"/>
      <c r="M55" s="11">
        <f t="shared" si="4"/>
        <v>1485897273.3599999</v>
      </c>
      <c r="N55" s="11"/>
      <c r="O55" s="11"/>
      <c r="P55" s="11"/>
      <c r="Q55" s="11"/>
      <c r="R55" s="11"/>
      <c r="S55" s="11">
        <f t="shared" si="3"/>
        <v>1485897273.3599999</v>
      </c>
      <c r="T55" s="4" t="s">
        <v>70</v>
      </c>
      <c r="U55" s="1" t="s">
        <v>95</v>
      </c>
      <c r="V55" s="34"/>
      <c r="W55" s="34"/>
      <c r="X55" s="34"/>
      <c r="Y55" s="34"/>
      <c r="Z55" s="34"/>
      <c r="AA55" s="34"/>
      <c r="AB55" s="34"/>
      <c r="AC55" s="34"/>
      <c r="AD55" s="36"/>
      <c r="AE55" s="36"/>
      <c r="AF55" s="36"/>
      <c r="AG55" s="36"/>
      <c r="AH55" s="36"/>
      <c r="AI55" s="36"/>
      <c r="AJ55" s="36"/>
      <c r="AK55" s="36"/>
      <c r="AL55" s="36"/>
      <c r="AM55" s="36"/>
    </row>
    <row r="56" spans="1:39" s="30" customFormat="1" ht="63" x14ac:dyDescent="0.25">
      <c r="A56" s="4">
        <v>54</v>
      </c>
      <c r="B56" s="23" t="s">
        <v>72</v>
      </c>
      <c r="C56" s="19" t="s">
        <v>73</v>
      </c>
      <c r="D56" s="26" t="s">
        <v>104</v>
      </c>
      <c r="E56" s="19" t="s">
        <v>123</v>
      </c>
      <c r="F56" s="1" t="s">
        <v>392</v>
      </c>
      <c r="G56" s="1" t="s">
        <v>362</v>
      </c>
      <c r="H56" s="27" t="s">
        <v>447</v>
      </c>
      <c r="I56" s="11">
        <v>1570577775.76</v>
      </c>
      <c r="J56" s="15"/>
      <c r="K56" s="38"/>
      <c r="L56" s="11"/>
      <c r="M56" s="11">
        <f t="shared" si="4"/>
        <v>1570577775.76</v>
      </c>
      <c r="N56" s="11"/>
      <c r="O56" s="11"/>
      <c r="P56" s="11"/>
      <c r="Q56" s="11"/>
      <c r="R56" s="11"/>
      <c r="S56" s="11">
        <f t="shared" si="3"/>
        <v>1570577775.76</v>
      </c>
      <c r="T56" s="39" t="s">
        <v>70</v>
      </c>
      <c r="U56" s="39" t="s">
        <v>125</v>
      </c>
      <c r="V56" s="34"/>
      <c r="W56" s="34"/>
      <c r="X56" s="34"/>
      <c r="Y56" s="34"/>
      <c r="Z56" s="34"/>
      <c r="AA56" s="34"/>
      <c r="AB56" s="34"/>
      <c r="AC56" s="34"/>
      <c r="AD56" s="36"/>
      <c r="AE56" s="36"/>
      <c r="AF56" s="36"/>
      <c r="AG56" s="36"/>
      <c r="AH56" s="36"/>
      <c r="AI56" s="36"/>
      <c r="AJ56" s="36"/>
      <c r="AK56" s="36"/>
      <c r="AL56" s="36"/>
      <c r="AM56" s="36"/>
    </row>
    <row r="57" spans="1:39" s="30" customFormat="1" ht="31.5" x14ac:dyDescent="0.25">
      <c r="A57" s="4">
        <v>55</v>
      </c>
      <c r="B57" s="23" t="s">
        <v>72</v>
      </c>
      <c r="C57" s="19" t="s">
        <v>73</v>
      </c>
      <c r="D57" s="26" t="s">
        <v>104</v>
      </c>
      <c r="E57" s="19" t="s">
        <v>123</v>
      </c>
      <c r="F57" s="1" t="s">
        <v>126</v>
      </c>
      <c r="G57" s="1" t="s">
        <v>362</v>
      </c>
      <c r="H57" s="27" t="s">
        <v>448</v>
      </c>
      <c r="I57" s="11">
        <v>2000000000</v>
      </c>
      <c r="J57" s="22">
        <v>2000000000</v>
      </c>
      <c r="K57" s="38"/>
      <c r="L57" s="11"/>
      <c r="M57" s="11"/>
      <c r="N57" s="11"/>
      <c r="O57" s="11"/>
      <c r="P57" s="11"/>
      <c r="Q57" s="11"/>
      <c r="R57" s="11"/>
      <c r="S57" s="11">
        <f t="shared" si="3"/>
        <v>2000000000</v>
      </c>
      <c r="T57" s="1" t="s">
        <v>127</v>
      </c>
      <c r="U57" s="1" t="s">
        <v>128</v>
      </c>
      <c r="V57" s="34"/>
      <c r="W57" s="34"/>
      <c r="X57" s="34"/>
      <c r="Y57" s="34"/>
      <c r="Z57" s="34"/>
      <c r="AA57" s="34"/>
      <c r="AB57" s="34"/>
      <c r="AC57" s="34"/>
      <c r="AD57" s="36"/>
      <c r="AE57" s="36"/>
      <c r="AF57" s="36"/>
      <c r="AG57" s="36"/>
      <c r="AH57" s="36"/>
      <c r="AI57" s="36"/>
      <c r="AJ57" s="36"/>
      <c r="AK57" s="36"/>
      <c r="AL57" s="36"/>
      <c r="AM57" s="36"/>
    </row>
    <row r="58" spans="1:39" s="30" customFormat="1" ht="94.5" x14ac:dyDescent="0.25">
      <c r="A58" s="4">
        <v>56</v>
      </c>
      <c r="B58" s="23" t="s">
        <v>72</v>
      </c>
      <c r="C58" s="19" t="s">
        <v>73</v>
      </c>
      <c r="D58" s="26" t="s">
        <v>104</v>
      </c>
      <c r="E58" s="19" t="s">
        <v>123</v>
      </c>
      <c r="F58" s="1" t="s">
        <v>393</v>
      </c>
      <c r="G58" s="1" t="s">
        <v>362</v>
      </c>
      <c r="H58" s="27" t="s">
        <v>449</v>
      </c>
      <c r="I58" s="11">
        <v>114000000</v>
      </c>
      <c r="J58" s="15"/>
      <c r="K58" s="38"/>
      <c r="L58" s="11"/>
      <c r="M58" s="11">
        <f>+I58</f>
        <v>114000000</v>
      </c>
      <c r="N58" s="11"/>
      <c r="O58" s="11"/>
      <c r="P58" s="11"/>
      <c r="Q58" s="11"/>
      <c r="R58" s="11"/>
      <c r="S58" s="11">
        <f t="shared" si="3"/>
        <v>114000000</v>
      </c>
      <c r="T58" s="40" t="s">
        <v>70</v>
      </c>
      <c r="U58" s="39" t="s">
        <v>129</v>
      </c>
      <c r="V58" s="34"/>
      <c r="W58" s="34"/>
      <c r="X58" s="34"/>
      <c r="Y58" s="34"/>
      <c r="Z58" s="34"/>
      <c r="AA58" s="34"/>
      <c r="AB58" s="34"/>
      <c r="AC58" s="34"/>
      <c r="AD58" s="36"/>
      <c r="AE58" s="36"/>
      <c r="AF58" s="36"/>
      <c r="AG58" s="36"/>
      <c r="AH58" s="36"/>
      <c r="AI58" s="36"/>
      <c r="AJ58" s="36"/>
      <c r="AK58" s="36"/>
      <c r="AL58" s="36"/>
      <c r="AM58" s="36"/>
    </row>
    <row r="59" spans="1:39" s="30" customFormat="1" ht="47.25" x14ac:dyDescent="0.25">
      <c r="A59" s="4">
        <v>57</v>
      </c>
      <c r="B59" s="23" t="s">
        <v>72</v>
      </c>
      <c r="C59" s="19" t="s">
        <v>73</v>
      </c>
      <c r="D59" s="26" t="s">
        <v>104</v>
      </c>
      <c r="E59" s="19" t="s">
        <v>123</v>
      </c>
      <c r="F59" s="1" t="s">
        <v>130</v>
      </c>
      <c r="G59" s="1" t="s">
        <v>362</v>
      </c>
      <c r="H59" s="27" t="s">
        <v>450</v>
      </c>
      <c r="I59" s="11">
        <v>2437969129.5999999</v>
      </c>
      <c r="J59" s="15"/>
      <c r="K59" s="38"/>
      <c r="L59" s="11"/>
      <c r="M59" s="11">
        <f>+I59</f>
        <v>2437969129.5999999</v>
      </c>
      <c r="N59" s="11"/>
      <c r="O59" s="11"/>
      <c r="P59" s="11"/>
      <c r="Q59" s="11"/>
      <c r="R59" s="11"/>
      <c r="S59" s="11">
        <f t="shared" si="3"/>
        <v>2437969129.5999999</v>
      </c>
      <c r="T59" s="4" t="s">
        <v>70</v>
      </c>
      <c r="U59" s="1" t="s">
        <v>83</v>
      </c>
      <c r="V59" s="34"/>
      <c r="W59" s="34"/>
      <c r="X59" s="34"/>
      <c r="Y59" s="34"/>
      <c r="Z59" s="34"/>
      <c r="AA59" s="34"/>
      <c r="AB59" s="34"/>
      <c r="AC59" s="34"/>
      <c r="AD59" s="36"/>
      <c r="AE59" s="36"/>
      <c r="AF59" s="36"/>
      <c r="AG59" s="36"/>
      <c r="AH59" s="36"/>
      <c r="AI59" s="36"/>
      <c r="AJ59" s="36"/>
      <c r="AK59" s="36"/>
      <c r="AL59" s="36"/>
      <c r="AM59" s="36"/>
    </row>
    <row r="60" spans="1:39" s="30" customFormat="1" ht="63" x14ac:dyDescent="0.25">
      <c r="A60" s="4">
        <v>58</v>
      </c>
      <c r="B60" s="23" t="s">
        <v>72</v>
      </c>
      <c r="C60" s="19" t="s">
        <v>73</v>
      </c>
      <c r="D60" s="26" t="s">
        <v>104</v>
      </c>
      <c r="E60" s="19" t="s">
        <v>131</v>
      </c>
      <c r="F60" s="1" t="s">
        <v>394</v>
      </c>
      <c r="G60" s="1" t="s">
        <v>362</v>
      </c>
      <c r="H60" s="27" t="s">
        <v>451</v>
      </c>
      <c r="I60" s="11">
        <v>686549554.98000002</v>
      </c>
      <c r="J60" s="15"/>
      <c r="K60" s="38"/>
      <c r="L60" s="11"/>
      <c r="M60" s="11">
        <f>+I60</f>
        <v>686549554.98000002</v>
      </c>
      <c r="N60" s="11"/>
      <c r="O60" s="11"/>
      <c r="P60" s="11"/>
      <c r="Q60" s="11"/>
      <c r="R60" s="11"/>
      <c r="S60" s="11">
        <f t="shared" si="3"/>
        <v>686549554.98000002</v>
      </c>
      <c r="T60" s="40" t="s">
        <v>70</v>
      </c>
      <c r="U60" s="39" t="s">
        <v>98</v>
      </c>
      <c r="V60" s="34"/>
      <c r="W60" s="34"/>
      <c r="X60" s="34"/>
      <c r="Y60" s="34"/>
      <c r="Z60" s="34"/>
      <c r="AA60" s="34"/>
      <c r="AB60" s="34"/>
      <c r="AC60" s="34"/>
      <c r="AD60" s="36"/>
      <c r="AE60" s="36"/>
      <c r="AF60" s="36"/>
      <c r="AG60" s="36"/>
      <c r="AH60" s="36"/>
      <c r="AI60" s="36"/>
      <c r="AJ60" s="36"/>
      <c r="AK60" s="36"/>
      <c r="AL60" s="36"/>
      <c r="AM60" s="36"/>
    </row>
    <row r="61" spans="1:39" s="30" customFormat="1" ht="63" x14ac:dyDescent="0.25">
      <c r="A61" s="4">
        <v>59</v>
      </c>
      <c r="B61" s="23" t="s">
        <v>72</v>
      </c>
      <c r="C61" s="19" t="s">
        <v>73</v>
      </c>
      <c r="D61" s="26" t="s">
        <v>104</v>
      </c>
      <c r="E61" s="19" t="s">
        <v>131</v>
      </c>
      <c r="F61" s="1" t="s">
        <v>133</v>
      </c>
      <c r="G61" s="1" t="s">
        <v>362</v>
      </c>
      <c r="H61" s="27" t="s">
        <v>452</v>
      </c>
      <c r="I61" s="11">
        <v>927000000</v>
      </c>
      <c r="J61" s="15"/>
      <c r="K61" s="38"/>
      <c r="L61" s="11"/>
      <c r="M61" s="11">
        <f>+I61</f>
        <v>927000000</v>
      </c>
      <c r="N61" s="11"/>
      <c r="O61" s="11"/>
      <c r="P61" s="11"/>
      <c r="Q61" s="11"/>
      <c r="R61" s="11"/>
      <c r="S61" s="11">
        <f t="shared" si="3"/>
        <v>927000000</v>
      </c>
      <c r="T61" s="4" t="s">
        <v>70</v>
      </c>
      <c r="U61" s="1" t="s">
        <v>132</v>
      </c>
      <c r="V61" s="34"/>
      <c r="W61" s="34"/>
      <c r="X61" s="34"/>
      <c r="Y61" s="34"/>
      <c r="Z61" s="34"/>
      <c r="AA61" s="34"/>
      <c r="AB61" s="34"/>
      <c r="AC61" s="34"/>
      <c r="AD61" s="36"/>
      <c r="AE61" s="36"/>
      <c r="AF61" s="36"/>
      <c r="AG61" s="36"/>
      <c r="AH61" s="36"/>
      <c r="AI61" s="36"/>
      <c r="AJ61" s="36"/>
      <c r="AK61" s="36"/>
      <c r="AL61" s="36"/>
      <c r="AM61" s="36"/>
    </row>
    <row r="62" spans="1:39" s="30" customFormat="1" ht="94.5" x14ac:dyDescent="0.25">
      <c r="A62" s="4">
        <v>60</v>
      </c>
      <c r="B62" s="23" t="s">
        <v>72</v>
      </c>
      <c r="C62" s="19" t="s">
        <v>73</v>
      </c>
      <c r="D62" s="19" t="s">
        <v>135</v>
      </c>
      <c r="E62" s="19" t="s">
        <v>136</v>
      </c>
      <c r="F62" s="1" t="s">
        <v>395</v>
      </c>
      <c r="G62" s="1" t="s">
        <v>362</v>
      </c>
      <c r="H62" s="27" t="s">
        <v>453</v>
      </c>
      <c r="I62" s="11">
        <v>141282000</v>
      </c>
      <c r="J62" s="15"/>
      <c r="K62" s="38"/>
      <c r="L62" s="11"/>
      <c r="M62" s="11">
        <f>+I62</f>
        <v>141282000</v>
      </c>
      <c r="N62" s="11"/>
      <c r="O62" s="11"/>
      <c r="P62" s="11"/>
      <c r="Q62" s="11"/>
      <c r="R62" s="11"/>
      <c r="S62" s="11">
        <f t="shared" si="3"/>
        <v>141282000</v>
      </c>
      <c r="T62" s="40" t="s">
        <v>70</v>
      </c>
      <c r="U62" s="39" t="s">
        <v>134</v>
      </c>
      <c r="V62" s="34"/>
      <c r="W62" s="34"/>
      <c r="X62" s="34"/>
      <c r="Y62" s="34"/>
      <c r="Z62" s="34"/>
      <c r="AA62" s="34"/>
      <c r="AB62" s="34"/>
      <c r="AC62" s="34"/>
      <c r="AD62" s="36"/>
      <c r="AE62" s="36"/>
      <c r="AF62" s="36"/>
      <c r="AG62" s="36"/>
      <c r="AH62" s="36"/>
      <c r="AI62" s="36"/>
      <c r="AJ62" s="36"/>
      <c r="AK62" s="36"/>
      <c r="AL62" s="36"/>
      <c r="AM62" s="36"/>
    </row>
    <row r="63" spans="1:39" s="30" customFormat="1" ht="47.25" x14ac:dyDescent="0.25">
      <c r="A63" s="4">
        <v>61</v>
      </c>
      <c r="B63" s="23" t="s">
        <v>72</v>
      </c>
      <c r="C63" s="19" t="s">
        <v>73</v>
      </c>
      <c r="D63" s="19" t="s">
        <v>135</v>
      </c>
      <c r="E63" s="19" t="s">
        <v>136</v>
      </c>
      <c r="F63" s="1" t="s">
        <v>137</v>
      </c>
      <c r="G63" s="1" t="s">
        <v>362</v>
      </c>
      <c r="H63" s="27" t="s">
        <v>454</v>
      </c>
      <c r="I63" s="11">
        <v>132536001</v>
      </c>
      <c r="J63" s="21">
        <f>+I63</f>
        <v>132536001</v>
      </c>
      <c r="K63" s="38"/>
      <c r="L63" s="11"/>
      <c r="M63" s="11"/>
      <c r="N63" s="11"/>
      <c r="O63" s="11"/>
      <c r="P63" s="11"/>
      <c r="Q63" s="11"/>
      <c r="R63" s="11"/>
      <c r="S63" s="11">
        <f t="shared" si="3"/>
        <v>132536001</v>
      </c>
      <c r="T63" s="4" t="s">
        <v>70</v>
      </c>
      <c r="U63" s="1" t="s">
        <v>138</v>
      </c>
      <c r="V63" s="34"/>
      <c r="W63" s="34"/>
      <c r="X63" s="34"/>
      <c r="Y63" s="34"/>
      <c r="Z63" s="34"/>
      <c r="AA63" s="34"/>
      <c r="AB63" s="34"/>
      <c r="AC63" s="34"/>
      <c r="AD63" s="36"/>
      <c r="AE63" s="36"/>
      <c r="AF63" s="36"/>
      <c r="AG63" s="36"/>
      <c r="AH63" s="36"/>
      <c r="AI63" s="36"/>
      <c r="AJ63" s="36"/>
      <c r="AK63" s="36"/>
      <c r="AL63" s="36"/>
      <c r="AM63" s="36"/>
    </row>
    <row r="64" spans="1:39" s="30" customFormat="1" ht="63" x14ac:dyDescent="0.25">
      <c r="A64" s="4">
        <v>62</v>
      </c>
      <c r="B64" s="23" t="s">
        <v>72</v>
      </c>
      <c r="C64" s="19" t="s">
        <v>73</v>
      </c>
      <c r="D64" s="19" t="s">
        <v>135</v>
      </c>
      <c r="E64" s="19" t="s">
        <v>136</v>
      </c>
      <c r="F64" s="1" t="s">
        <v>140</v>
      </c>
      <c r="G64" s="1" t="s">
        <v>362</v>
      </c>
      <c r="H64" s="27" t="s">
        <v>454</v>
      </c>
      <c r="I64" s="11">
        <v>1100000000</v>
      </c>
      <c r="J64" s="21">
        <f>+I64</f>
        <v>1100000000</v>
      </c>
      <c r="K64" s="38"/>
      <c r="L64" s="11"/>
      <c r="M64" s="11"/>
      <c r="N64" s="11"/>
      <c r="O64" s="11"/>
      <c r="P64" s="11"/>
      <c r="Q64" s="11"/>
      <c r="R64" s="11"/>
      <c r="S64" s="11">
        <f t="shared" si="3"/>
        <v>1100000000</v>
      </c>
      <c r="T64" s="4" t="s">
        <v>70</v>
      </c>
      <c r="U64" s="1" t="s">
        <v>139</v>
      </c>
      <c r="V64" s="34"/>
      <c r="W64" s="34"/>
      <c r="X64" s="34"/>
      <c r="Y64" s="34"/>
      <c r="Z64" s="34"/>
      <c r="AA64" s="34"/>
      <c r="AB64" s="34"/>
      <c r="AC64" s="34"/>
      <c r="AD64" s="36"/>
      <c r="AE64" s="36"/>
      <c r="AF64" s="36"/>
      <c r="AG64" s="36"/>
      <c r="AH64" s="36"/>
      <c r="AI64" s="36"/>
      <c r="AJ64" s="36"/>
      <c r="AK64" s="36"/>
      <c r="AL64" s="36"/>
      <c r="AM64" s="36"/>
    </row>
    <row r="65" spans="1:39" s="30" customFormat="1" ht="47.25" x14ac:dyDescent="0.25">
      <c r="A65" s="4">
        <v>63</v>
      </c>
      <c r="B65" s="23" t="s">
        <v>72</v>
      </c>
      <c r="C65" s="19" t="s">
        <v>73</v>
      </c>
      <c r="D65" s="19" t="s">
        <v>135</v>
      </c>
      <c r="E65" s="19" t="s">
        <v>136</v>
      </c>
      <c r="F65" s="1" t="s">
        <v>142</v>
      </c>
      <c r="G65" s="1" t="s">
        <v>362</v>
      </c>
      <c r="H65" s="27" t="s">
        <v>455</v>
      </c>
      <c r="I65" s="11">
        <v>300000000</v>
      </c>
      <c r="J65" s="15">
        <f>+I65</f>
        <v>300000000</v>
      </c>
      <c r="K65" s="38"/>
      <c r="L65" s="11"/>
      <c r="M65" s="11"/>
      <c r="N65" s="11"/>
      <c r="O65" s="11"/>
      <c r="P65" s="11"/>
      <c r="Q65" s="11"/>
      <c r="R65" s="11"/>
      <c r="S65" s="11">
        <f t="shared" si="3"/>
        <v>300000000</v>
      </c>
      <c r="T65" s="4" t="s">
        <v>86</v>
      </c>
      <c r="U65" s="1" t="s">
        <v>141</v>
      </c>
      <c r="V65" s="34"/>
      <c r="W65" s="34"/>
      <c r="X65" s="34"/>
      <c r="Y65" s="34"/>
      <c r="Z65" s="34"/>
      <c r="AA65" s="34"/>
      <c r="AB65" s="34"/>
      <c r="AC65" s="34"/>
      <c r="AD65" s="36"/>
      <c r="AE65" s="36"/>
      <c r="AF65" s="36"/>
      <c r="AG65" s="36"/>
      <c r="AH65" s="36"/>
      <c r="AI65" s="36"/>
      <c r="AJ65" s="36"/>
      <c r="AK65" s="36"/>
      <c r="AL65" s="36"/>
      <c r="AM65" s="36"/>
    </row>
    <row r="66" spans="1:39" s="30" customFormat="1" ht="47.25" x14ac:dyDescent="0.25">
      <c r="A66" s="4">
        <v>64</v>
      </c>
      <c r="B66" s="23" t="s">
        <v>72</v>
      </c>
      <c r="C66" s="19" t="s">
        <v>73</v>
      </c>
      <c r="D66" s="19" t="s">
        <v>135</v>
      </c>
      <c r="E66" s="19" t="s">
        <v>136</v>
      </c>
      <c r="F66" s="1" t="s">
        <v>144</v>
      </c>
      <c r="G66" s="1" t="s">
        <v>362</v>
      </c>
      <c r="H66" s="27" t="s">
        <v>456</v>
      </c>
      <c r="I66" s="11">
        <v>378000000</v>
      </c>
      <c r="J66" s="15"/>
      <c r="K66" s="38"/>
      <c r="L66" s="11"/>
      <c r="M66" s="11">
        <f>+I66</f>
        <v>378000000</v>
      </c>
      <c r="N66" s="11"/>
      <c r="O66" s="11"/>
      <c r="P66" s="11"/>
      <c r="Q66" s="11"/>
      <c r="R66" s="11"/>
      <c r="S66" s="11">
        <f t="shared" si="3"/>
        <v>378000000</v>
      </c>
      <c r="T66" s="4" t="s">
        <v>70</v>
      </c>
      <c r="U66" s="1" t="s">
        <v>143</v>
      </c>
      <c r="V66" s="34"/>
      <c r="W66" s="34"/>
      <c r="X66" s="34"/>
      <c r="Y66" s="34"/>
      <c r="Z66" s="34"/>
      <c r="AA66" s="34"/>
      <c r="AB66" s="34"/>
      <c r="AC66" s="34"/>
      <c r="AD66" s="36"/>
      <c r="AE66" s="36"/>
      <c r="AF66" s="36"/>
      <c r="AG66" s="36"/>
      <c r="AH66" s="36"/>
      <c r="AI66" s="36"/>
      <c r="AJ66" s="36"/>
      <c r="AK66" s="36"/>
      <c r="AL66" s="36"/>
      <c r="AM66" s="36"/>
    </row>
    <row r="67" spans="1:39" s="30" customFormat="1" ht="63" x14ac:dyDescent="0.25">
      <c r="A67" s="4">
        <v>65</v>
      </c>
      <c r="B67" s="23" t="s">
        <v>72</v>
      </c>
      <c r="C67" s="19" t="s">
        <v>73</v>
      </c>
      <c r="D67" s="19" t="s">
        <v>135</v>
      </c>
      <c r="E67" s="19" t="s">
        <v>136</v>
      </c>
      <c r="F67" s="1" t="s">
        <v>147</v>
      </c>
      <c r="G67" s="1" t="s">
        <v>362</v>
      </c>
      <c r="H67" s="27" t="s">
        <v>457</v>
      </c>
      <c r="I67" s="11">
        <v>1843730000</v>
      </c>
      <c r="J67" s="15">
        <v>406730000</v>
      </c>
      <c r="K67" s="38"/>
      <c r="L67" s="11"/>
      <c r="M67" s="11"/>
      <c r="N67" s="11">
        <v>1437000000</v>
      </c>
      <c r="O67" s="11"/>
      <c r="P67" s="11"/>
      <c r="Q67" s="11"/>
      <c r="R67" s="11"/>
      <c r="S67" s="11">
        <f t="shared" ref="S67:S96" si="5">SUM(J67:R67)</f>
        <v>1843730000</v>
      </c>
      <c r="T67" s="4" t="s">
        <v>145</v>
      </c>
      <c r="U67" s="1" t="s">
        <v>146</v>
      </c>
      <c r="V67" s="34"/>
      <c r="W67" s="34"/>
      <c r="X67" s="34"/>
      <c r="Y67" s="34"/>
      <c r="Z67" s="34"/>
      <c r="AA67" s="34"/>
      <c r="AB67" s="34"/>
      <c r="AC67" s="34"/>
      <c r="AD67" s="36"/>
      <c r="AE67" s="36"/>
      <c r="AF67" s="36"/>
      <c r="AG67" s="36"/>
      <c r="AH67" s="36"/>
      <c r="AI67" s="36"/>
      <c r="AJ67" s="36"/>
      <c r="AK67" s="36"/>
      <c r="AL67" s="36"/>
      <c r="AM67" s="36"/>
    </row>
    <row r="68" spans="1:39" s="30" customFormat="1" ht="110.25" x14ac:dyDescent="0.25">
      <c r="A68" s="4">
        <v>66</v>
      </c>
      <c r="B68" s="23" t="s">
        <v>72</v>
      </c>
      <c r="C68" s="19" t="s">
        <v>73</v>
      </c>
      <c r="D68" s="19" t="s">
        <v>149</v>
      </c>
      <c r="E68" s="19" t="s">
        <v>396</v>
      </c>
      <c r="F68" s="2" t="s">
        <v>397</v>
      </c>
      <c r="G68" s="1" t="s">
        <v>362</v>
      </c>
      <c r="H68" s="27" t="s">
        <v>458</v>
      </c>
      <c r="I68" s="11">
        <v>173000000</v>
      </c>
      <c r="J68" s="15">
        <f>+I68</f>
        <v>173000000</v>
      </c>
      <c r="K68" s="38"/>
      <c r="L68" s="11"/>
      <c r="M68" s="11"/>
      <c r="N68" s="11"/>
      <c r="O68" s="11"/>
      <c r="P68" s="11"/>
      <c r="Q68" s="11"/>
      <c r="R68" s="11"/>
      <c r="S68" s="11">
        <f t="shared" si="5"/>
        <v>173000000</v>
      </c>
      <c r="T68" s="40" t="s">
        <v>70</v>
      </c>
      <c r="U68" s="39" t="s">
        <v>148</v>
      </c>
      <c r="V68" s="34"/>
      <c r="W68" s="34"/>
      <c r="X68" s="34"/>
      <c r="Y68" s="34"/>
      <c r="Z68" s="34"/>
      <c r="AA68" s="34"/>
      <c r="AB68" s="34"/>
      <c r="AC68" s="34"/>
      <c r="AD68" s="36"/>
      <c r="AE68" s="36"/>
      <c r="AF68" s="36"/>
      <c r="AG68" s="36"/>
      <c r="AH68" s="36"/>
      <c r="AI68" s="36"/>
      <c r="AJ68" s="36"/>
      <c r="AK68" s="36"/>
      <c r="AL68" s="36"/>
      <c r="AM68" s="36"/>
    </row>
    <row r="69" spans="1:39" s="30" customFormat="1" ht="47.25" x14ac:dyDescent="0.25">
      <c r="A69" s="4">
        <v>67</v>
      </c>
      <c r="B69" s="23" t="s">
        <v>72</v>
      </c>
      <c r="C69" s="19" t="s">
        <v>73</v>
      </c>
      <c r="D69" s="19" t="s">
        <v>149</v>
      </c>
      <c r="E69" s="19" t="s">
        <v>151</v>
      </c>
      <c r="F69" s="2" t="s">
        <v>152</v>
      </c>
      <c r="G69" s="1" t="s">
        <v>362</v>
      </c>
      <c r="H69" s="27" t="s">
        <v>459</v>
      </c>
      <c r="I69" s="11">
        <v>100000000</v>
      </c>
      <c r="J69" s="21">
        <f>+I69</f>
        <v>100000000</v>
      </c>
      <c r="K69" s="38"/>
      <c r="L69" s="11"/>
      <c r="M69" s="11"/>
      <c r="N69" s="11"/>
      <c r="O69" s="11"/>
      <c r="P69" s="11"/>
      <c r="Q69" s="11"/>
      <c r="R69" s="11"/>
      <c r="S69" s="11">
        <f t="shared" si="5"/>
        <v>100000000</v>
      </c>
      <c r="T69" s="4" t="s">
        <v>70</v>
      </c>
      <c r="U69" s="1" t="s">
        <v>150</v>
      </c>
      <c r="V69" s="34"/>
      <c r="W69" s="34"/>
      <c r="X69" s="34"/>
      <c r="Y69" s="34"/>
      <c r="Z69" s="34"/>
      <c r="AA69" s="34"/>
      <c r="AB69" s="34"/>
      <c r="AC69" s="34"/>
      <c r="AD69" s="36"/>
      <c r="AE69" s="36"/>
      <c r="AF69" s="36"/>
      <c r="AG69" s="36"/>
      <c r="AH69" s="36"/>
      <c r="AI69" s="36"/>
      <c r="AJ69" s="36"/>
      <c r="AK69" s="36"/>
      <c r="AL69" s="36"/>
      <c r="AM69" s="36"/>
    </row>
    <row r="70" spans="1:39" s="30" customFormat="1" ht="126" x14ac:dyDescent="0.25">
      <c r="A70" s="4">
        <v>68</v>
      </c>
      <c r="B70" s="23" t="s">
        <v>72</v>
      </c>
      <c r="C70" s="19" t="s">
        <v>73</v>
      </c>
      <c r="D70" s="19" t="s">
        <v>153</v>
      </c>
      <c r="E70" s="19" t="s">
        <v>154</v>
      </c>
      <c r="F70" s="1" t="s">
        <v>398</v>
      </c>
      <c r="G70" s="1" t="s">
        <v>362</v>
      </c>
      <c r="H70" s="27" t="s">
        <v>460</v>
      </c>
      <c r="I70" s="11">
        <v>176130000</v>
      </c>
      <c r="J70" s="15"/>
      <c r="K70" s="38"/>
      <c r="L70" s="11"/>
      <c r="M70" s="11">
        <f>+I70</f>
        <v>176130000</v>
      </c>
      <c r="N70" s="11"/>
      <c r="O70" s="11"/>
      <c r="P70" s="11"/>
      <c r="Q70" s="11"/>
      <c r="R70" s="11"/>
      <c r="S70" s="11">
        <f t="shared" si="5"/>
        <v>176130000</v>
      </c>
      <c r="T70" s="40" t="s">
        <v>70</v>
      </c>
      <c r="U70" s="39" t="s">
        <v>96</v>
      </c>
      <c r="V70" s="34"/>
      <c r="W70" s="34"/>
      <c r="X70" s="34"/>
      <c r="Y70" s="34"/>
      <c r="Z70" s="34"/>
      <c r="AA70" s="34"/>
      <c r="AB70" s="34"/>
      <c r="AC70" s="34"/>
      <c r="AD70" s="36"/>
      <c r="AE70" s="36"/>
      <c r="AF70" s="36"/>
      <c r="AG70" s="36"/>
      <c r="AH70" s="36"/>
      <c r="AI70" s="36"/>
      <c r="AJ70" s="36"/>
      <c r="AK70" s="36"/>
      <c r="AL70" s="36"/>
      <c r="AM70" s="36"/>
    </row>
    <row r="71" spans="1:39" s="30" customFormat="1" ht="31.5" x14ac:dyDescent="0.25">
      <c r="A71" s="4">
        <v>69</v>
      </c>
      <c r="B71" s="23" t="s">
        <v>72</v>
      </c>
      <c r="C71" s="19" t="s">
        <v>73</v>
      </c>
      <c r="D71" s="19" t="s">
        <v>153</v>
      </c>
      <c r="E71" s="19" t="s">
        <v>154</v>
      </c>
      <c r="F71" s="1" t="s">
        <v>155</v>
      </c>
      <c r="G71" s="1" t="s">
        <v>362</v>
      </c>
      <c r="H71" s="27" t="s">
        <v>461</v>
      </c>
      <c r="I71" s="11">
        <v>3500000000</v>
      </c>
      <c r="J71" s="15"/>
      <c r="K71" s="38"/>
      <c r="L71" s="11"/>
      <c r="M71" s="11"/>
      <c r="N71" s="11">
        <f>+I71</f>
        <v>3500000000</v>
      </c>
      <c r="O71" s="11"/>
      <c r="P71" s="11"/>
      <c r="Q71" s="11"/>
      <c r="R71" s="11"/>
      <c r="S71" s="11">
        <f t="shared" si="5"/>
        <v>3500000000</v>
      </c>
      <c r="T71" s="4" t="s">
        <v>86</v>
      </c>
      <c r="U71" s="1" t="s">
        <v>87</v>
      </c>
      <c r="V71" s="34"/>
      <c r="W71" s="34"/>
      <c r="X71" s="34"/>
      <c r="Y71" s="34"/>
      <c r="Z71" s="34"/>
      <c r="AA71" s="34"/>
      <c r="AB71" s="34"/>
      <c r="AC71" s="34"/>
      <c r="AD71" s="36"/>
      <c r="AE71" s="36"/>
      <c r="AF71" s="36"/>
      <c r="AG71" s="36"/>
      <c r="AH71" s="36"/>
      <c r="AI71" s="36"/>
      <c r="AJ71" s="36"/>
      <c r="AK71" s="36"/>
      <c r="AL71" s="36"/>
      <c r="AM71" s="36"/>
    </row>
    <row r="72" spans="1:39" s="30" customFormat="1" ht="47.25" x14ac:dyDescent="0.25">
      <c r="A72" s="4">
        <v>70</v>
      </c>
      <c r="B72" s="23" t="s">
        <v>72</v>
      </c>
      <c r="C72" s="19" t="s">
        <v>73</v>
      </c>
      <c r="D72" s="19" t="s">
        <v>153</v>
      </c>
      <c r="E72" s="19" t="s">
        <v>156</v>
      </c>
      <c r="F72" s="1" t="s">
        <v>157</v>
      </c>
      <c r="G72" s="1" t="s">
        <v>362</v>
      </c>
      <c r="H72" s="27" t="s">
        <v>462</v>
      </c>
      <c r="I72" s="11">
        <v>456369450</v>
      </c>
      <c r="J72" s="15"/>
      <c r="K72" s="38"/>
      <c r="L72" s="11"/>
      <c r="M72" s="11">
        <f>+I72</f>
        <v>456369450</v>
      </c>
      <c r="N72" s="11"/>
      <c r="O72" s="11"/>
      <c r="P72" s="11"/>
      <c r="Q72" s="11"/>
      <c r="R72" s="11"/>
      <c r="S72" s="11">
        <f t="shared" si="5"/>
        <v>456369450</v>
      </c>
      <c r="T72" s="4" t="s">
        <v>86</v>
      </c>
      <c r="U72" s="1" t="s">
        <v>96</v>
      </c>
      <c r="V72" s="34"/>
      <c r="W72" s="34"/>
      <c r="X72" s="34"/>
      <c r="Y72" s="34"/>
      <c r="Z72" s="34"/>
      <c r="AA72" s="34"/>
      <c r="AB72" s="34"/>
      <c r="AC72" s="34"/>
      <c r="AD72" s="36"/>
      <c r="AE72" s="36"/>
      <c r="AF72" s="36"/>
      <c r="AG72" s="36"/>
      <c r="AH72" s="36"/>
      <c r="AI72" s="36"/>
      <c r="AJ72" s="36"/>
      <c r="AK72" s="36"/>
      <c r="AL72" s="36"/>
      <c r="AM72" s="36"/>
    </row>
    <row r="73" spans="1:39" s="30" customFormat="1" ht="63" x14ac:dyDescent="0.25">
      <c r="A73" s="4">
        <v>71</v>
      </c>
      <c r="B73" s="23" t="s">
        <v>173</v>
      </c>
      <c r="C73" s="23" t="s">
        <v>174</v>
      </c>
      <c r="D73" s="23" t="s">
        <v>402</v>
      </c>
      <c r="E73" s="23" t="s">
        <v>161</v>
      </c>
      <c r="F73" s="2" t="s">
        <v>162</v>
      </c>
      <c r="G73" s="1" t="s">
        <v>359</v>
      </c>
      <c r="H73" s="27" t="s">
        <v>463</v>
      </c>
      <c r="I73" s="11">
        <v>60000000</v>
      </c>
      <c r="J73" s="21">
        <f>+I73</f>
        <v>60000000</v>
      </c>
      <c r="K73" s="38"/>
      <c r="L73" s="11"/>
      <c r="M73" s="11"/>
      <c r="N73" s="11"/>
      <c r="O73" s="11"/>
      <c r="P73" s="11"/>
      <c r="Q73" s="11"/>
      <c r="R73" s="11"/>
      <c r="S73" s="11">
        <f t="shared" si="5"/>
        <v>60000000</v>
      </c>
      <c r="T73" s="1" t="s">
        <v>86</v>
      </c>
      <c r="U73" s="1" t="s">
        <v>160</v>
      </c>
      <c r="V73" s="34"/>
      <c r="W73" s="34"/>
      <c r="X73" s="34"/>
      <c r="Y73" s="34"/>
      <c r="Z73" s="34"/>
      <c r="AA73" s="34"/>
      <c r="AB73" s="34"/>
      <c r="AC73" s="34"/>
      <c r="AD73" s="36"/>
      <c r="AE73" s="36"/>
      <c r="AF73" s="36"/>
      <c r="AG73" s="36"/>
      <c r="AH73" s="36"/>
      <c r="AI73" s="36"/>
      <c r="AJ73" s="36"/>
      <c r="AK73" s="36"/>
      <c r="AL73" s="36"/>
      <c r="AM73" s="36"/>
    </row>
    <row r="74" spans="1:39" s="30" customFormat="1" ht="63" x14ac:dyDescent="0.25">
      <c r="A74" s="4">
        <v>72</v>
      </c>
      <c r="B74" s="23" t="s">
        <v>173</v>
      </c>
      <c r="C74" s="23" t="s">
        <v>174</v>
      </c>
      <c r="D74" s="23" t="s">
        <v>402</v>
      </c>
      <c r="E74" s="23" t="s">
        <v>165</v>
      </c>
      <c r="F74" s="2" t="s">
        <v>166</v>
      </c>
      <c r="G74" s="1" t="s">
        <v>359</v>
      </c>
      <c r="H74" s="27" t="s">
        <v>464</v>
      </c>
      <c r="I74" s="11">
        <v>1716236280</v>
      </c>
      <c r="J74" s="15">
        <f>+I74</f>
        <v>1716236280</v>
      </c>
      <c r="K74" s="38"/>
      <c r="L74" s="11"/>
      <c r="M74" s="11"/>
      <c r="N74" s="11"/>
      <c r="O74" s="11"/>
      <c r="P74" s="11"/>
      <c r="Q74" s="11"/>
      <c r="R74" s="11"/>
      <c r="S74" s="11">
        <f t="shared" si="5"/>
        <v>1716236280</v>
      </c>
      <c r="T74" s="1" t="s">
        <v>163</v>
      </c>
      <c r="U74" s="1" t="s">
        <v>164</v>
      </c>
      <c r="V74" s="34"/>
      <c r="W74" s="34"/>
      <c r="X74" s="34"/>
      <c r="Y74" s="34"/>
      <c r="Z74" s="34"/>
      <c r="AA74" s="34"/>
      <c r="AB74" s="34"/>
      <c r="AC74" s="34"/>
      <c r="AD74" s="36"/>
      <c r="AE74" s="36"/>
      <c r="AF74" s="36"/>
      <c r="AG74" s="36"/>
      <c r="AH74" s="36"/>
      <c r="AI74" s="36"/>
      <c r="AJ74" s="36"/>
      <c r="AK74" s="36"/>
      <c r="AL74" s="36"/>
      <c r="AM74" s="36"/>
    </row>
    <row r="75" spans="1:39" s="30" customFormat="1" ht="63" x14ac:dyDescent="0.25">
      <c r="A75" s="4">
        <v>73</v>
      </c>
      <c r="B75" s="23" t="s">
        <v>173</v>
      </c>
      <c r="C75" s="23" t="s">
        <v>174</v>
      </c>
      <c r="D75" s="23" t="s">
        <v>402</v>
      </c>
      <c r="E75" s="23" t="s">
        <v>165</v>
      </c>
      <c r="F75" s="2" t="s">
        <v>167</v>
      </c>
      <c r="G75" s="1" t="s">
        <v>359</v>
      </c>
      <c r="H75" s="27" t="s">
        <v>465</v>
      </c>
      <c r="I75" s="11">
        <f>20847557477*1%</f>
        <v>208475574.77000001</v>
      </c>
      <c r="J75" s="15"/>
      <c r="K75" s="41">
        <f>+I75</f>
        <v>208475574.77000001</v>
      </c>
      <c r="L75" s="11"/>
      <c r="M75" s="11"/>
      <c r="N75" s="11"/>
      <c r="O75" s="11"/>
      <c r="P75" s="11"/>
      <c r="Q75" s="11"/>
      <c r="R75" s="11"/>
      <c r="S75" s="11">
        <f t="shared" si="5"/>
        <v>208475574.77000001</v>
      </c>
      <c r="T75" s="1" t="s">
        <v>86</v>
      </c>
      <c r="U75" s="1" t="s">
        <v>160</v>
      </c>
      <c r="V75" s="34"/>
      <c r="W75" s="34"/>
      <c r="X75" s="34"/>
      <c r="Y75" s="34"/>
      <c r="Z75" s="34"/>
      <c r="AA75" s="34"/>
      <c r="AB75" s="34"/>
      <c r="AC75" s="34"/>
      <c r="AD75" s="36"/>
      <c r="AE75" s="36"/>
      <c r="AF75" s="36"/>
      <c r="AG75" s="36"/>
      <c r="AH75" s="36"/>
      <c r="AI75" s="36"/>
      <c r="AJ75" s="36"/>
      <c r="AK75" s="36"/>
      <c r="AL75" s="36"/>
      <c r="AM75" s="36"/>
    </row>
    <row r="76" spans="1:39" s="30" customFormat="1" ht="78.75" x14ac:dyDescent="0.25">
      <c r="A76" s="4">
        <v>74</v>
      </c>
      <c r="B76" s="23" t="s">
        <v>173</v>
      </c>
      <c r="C76" s="23" t="s">
        <v>174</v>
      </c>
      <c r="D76" s="23" t="s">
        <v>402</v>
      </c>
      <c r="E76" s="23" t="s">
        <v>169</v>
      </c>
      <c r="F76" s="2" t="s">
        <v>170</v>
      </c>
      <c r="G76" s="1" t="s">
        <v>359</v>
      </c>
      <c r="H76" s="27" t="s">
        <v>466</v>
      </c>
      <c r="I76" s="11">
        <v>48500000</v>
      </c>
      <c r="J76" s="21">
        <f t="shared" ref="J76:J86" si="6">+I76</f>
        <v>48500000</v>
      </c>
      <c r="K76" s="38"/>
      <c r="L76" s="11"/>
      <c r="M76" s="11"/>
      <c r="N76" s="11"/>
      <c r="O76" s="11"/>
      <c r="P76" s="11"/>
      <c r="Q76" s="11"/>
      <c r="R76" s="11"/>
      <c r="S76" s="11">
        <f t="shared" si="5"/>
        <v>48500000</v>
      </c>
      <c r="T76" s="1" t="s">
        <v>86</v>
      </c>
      <c r="U76" s="1" t="s">
        <v>168</v>
      </c>
      <c r="V76" s="34"/>
      <c r="W76" s="34"/>
      <c r="X76" s="34"/>
      <c r="Y76" s="34"/>
      <c r="Z76" s="34"/>
      <c r="AA76" s="34"/>
      <c r="AB76" s="34"/>
      <c r="AC76" s="34"/>
      <c r="AD76" s="36"/>
      <c r="AE76" s="36"/>
      <c r="AF76" s="36"/>
      <c r="AG76" s="36"/>
      <c r="AH76" s="36"/>
      <c r="AI76" s="36"/>
      <c r="AJ76" s="36"/>
      <c r="AK76" s="36"/>
      <c r="AL76" s="36"/>
      <c r="AM76" s="36"/>
    </row>
    <row r="77" spans="1:39" s="30" customFormat="1" ht="47.25" x14ac:dyDescent="0.25">
      <c r="A77" s="4">
        <v>75</v>
      </c>
      <c r="B77" s="23" t="s">
        <v>173</v>
      </c>
      <c r="C77" s="23" t="s">
        <v>174</v>
      </c>
      <c r="D77" s="23" t="s">
        <v>175</v>
      </c>
      <c r="E77" s="23" t="s">
        <v>176</v>
      </c>
      <c r="F77" s="1" t="s">
        <v>177</v>
      </c>
      <c r="G77" s="1" t="s">
        <v>364</v>
      </c>
      <c r="H77" s="27" t="s">
        <v>467</v>
      </c>
      <c r="I77" s="11">
        <v>1757000000</v>
      </c>
      <c r="J77" s="21">
        <f t="shared" si="6"/>
        <v>1757000000</v>
      </c>
      <c r="K77" s="38"/>
      <c r="L77" s="11"/>
      <c r="M77" s="11"/>
      <c r="N77" s="11"/>
      <c r="O77" s="11"/>
      <c r="P77" s="11"/>
      <c r="Q77" s="11"/>
      <c r="R77" s="11"/>
      <c r="S77" s="11">
        <f t="shared" si="5"/>
        <v>1757000000</v>
      </c>
      <c r="T77" s="1" t="s">
        <v>163</v>
      </c>
      <c r="U77" s="1" t="s">
        <v>172</v>
      </c>
      <c r="V77" s="34"/>
      <c r="W77" s="34"/>
      <c r="X77" s="34"/>
      <c r="Y77" s="34"/>
      <c r="Z77" s="34"/>
      <c r="AA77" s="34"/>
      <c r="AB77" s="34"/>
      <c r="AC77" s="34"/>
      <c r="AD77" s="36"/>
      <c r="AE77" s="36"/>
      <c r="AF77" s="36"/>
      <c r="AG77" s="36"/>
      <c r="AH77" s="36"/>
      <c r="AI77" s="36"/>
      <c r="AJ77" s="36"/>
      <c r="AK77" s="36"/>
      <c r="AL77" s="36"/>
      <c r="AM77" s="36"/>
    </row>
    <row r="78" spans="1:39" s="30" customFormat="1" ht="47.25" x14ac:dyDescent="0.25">
      <c r="A78" s="4">
        <v>76</v>
      </c>
      <c r="B78" s="23" t="s">
        <v>173</v>
      </c>
      <c r="C78" s="23" t="s">
        <v>174</v>
      </c>
      <c r="D78" s="23" t="s">
        <v>175</v>
      </c>
      <c r="E78" s="19" t="s">
        <v>178</v>
      </c>
      <c r="F78" s="1" t="s">
        <v>179</v>
      </c>
      <c r="G78" s="1" t="s">
        <v>364</v>
      </c>
      <c r="H78" s="27" t="s">
        <v>468</v>
      </c>
      <c r="I78" s="11">
        <v>1200000000</v>
      </c>
      <c r="J78" s="21">
        <f t="shared" si="6"/>
        <v>1200000000</v>
      </c>
      <c r="K78" s="38"/>
      <c r="L78" s="11"/>
      <c r="M78" s="11"/>
      <c r="N78" s="11"/>
      <c r="O78" s="11"/>
      <c r="P78" s="11"/>
      <c r="Q78" s="11"/>
      <c r="R78" s="11"/>
      <c r="S78" s="11">
        <f t="shared" si="5"/>
        <v>1200000000</v>
      </c>
      <c r="T78" s="4" t="s">
        <v>11</v>
      </c>
      <c r="U78" s="1" t="s">
        <v>172</v>
      </c>
      <c r="V78" s="34"/>
      <c r="W78" s="34"/>
      <c r="X78" s="34"/>
      <c r="Y78" s="34"/>
      <c r="Z78" s="34"/>
      <c r="AA78" s="34"/>
      <c r="AB78" s="34"/>
      <c r="AC78" s="34"/>
      <c r="AD78" s="36"/>
      <c r="AE78" s="36"/>
      <c r="AF78" s="36"/>
      <c r="AG78" s="36"/>
      <c r="AH78" s="36"/>
      <c r="AI78" s="36"/>
      <c r="AJ78" s="36"/>
      <c r="AK78" s="36"/>
      <c r="AL78" s="36"/>
      <c r="AM78" s="36"/>
    </row>
    <row r="79" spans="1:39" s="30" customFormat="1" ht="47.25" x14ac:dyDescent="0.25">
      <c r="A79" s="4">
        <v>77</v>
      </c>
      <c r="B79" s="23" t="s">
        <v>173</v>
      </c>
      <c r="C79" s="23" t="s">
        <v>174</v>
      </c>
      <c r="D79" s="23" t="s">
        <v>175</v>
      </c>
      <c r="E79" s="19" t="s">
        <v>181</v>
      </c>
      <c r="F79" s="1" t="s">
        <v>182</v>
      </c>
      <c r="G79" s="1" t="s">
        <v>364</v>
      </c>
      <c r="H79" s="27" t="s">
        <v>469</v>
      </c>
      <c r="I79" s="11">
        <v>100000000</v>
      </c>
      <c r="J79" s="15">
        <f t="shared" si="6"/>
        <v>100000000</v>
      </c>
      <c r="K79" s="38"/>
      <c r="L79" s="11"/>
      <c r="M79" s="11"/>
      <c r="N79" s="11"/>
      <c r="O79" s="11"/>
      <c r="P79" s="11"/>
      <c r="Q79" s="11"/>
      <c r="R79" s="11"/>
      <c r="S79" s="11">
        <f t="shared" si="5"/>
        <v>100000000</v>
      </c>
      <c r="T79" s="4" t="s">
        <v>180</v>
      </c>
      <c r="U79" s="1" t="s">
        <v>172</v>
      </c>
      <c r="V79" s="34"/>
      <c r="W79" s="34"/>
      <c r="X79" s="34"/>
      <c r="Y79" s="34"/>
      <c r="Z79" s="34"/>
      <c r="AA79" s="34"/>
      <c r="AB79" s="34"/>
      <c r="AC79" s="34"/>
      <c r="AD79" s="36"/>
      <c r="AE79" s="36"/>
      <c r="AF79" s="36"/>
      <c r="AG79" s="36"/>
      <c r="AH79" s="36"/>
      <c r="AI79" s="36"/>
      <c r="AJ79" s="36"/>
      <c r="AK79" s="36"/>
      <c r="AL79" s="36"/>
      <c r="AM79" s="36"/>
    </row>
    <row r="80" spans="1:39" s="30" customFormat="1" ht="47.25" x14ac:dyDescent="0.25">
      <c r="A80" s="4">
        <v>78</v>
      </c>
      <c r="B80" s="23" t="s">
        <v>173</v>
      </c>
      <c r="C80" s="23" t="s">
        <v>174</v>
      </c>
      <c r="D80" s="23" t="s">
        <v>175</v>
      </c>
      <c r="E80" s="19" t="s">
        <v>181</v>
      </c>
      <c r="F80" s="1" t="s">
        <v>182</v>
      </c>
      <c r="G80" s="1" t="s">
        <v>364</v>
      </c>
      <c r="H80" s="27" t="s">
        <v>470</v>
      </c>
      <c r="I80" s="11">
        <v>50000000</v>
      </c>
      <c r="J80" s="15">
        <f t="shared" si="6"/>
        <v>50000000</v>
      </c>
      <c r="K80" s="38"/>
      <c r="L80" s="11"/>
      <c r="M80" s="11"/>
      <c r="N80" s="11"/>
      <c r="O80" s="11"/>
      <c r="P80" s="11"/>
      <c r="Q80" s="11"/>
      <c r="R80" s="11"/>
      <c r="S80" s="11">
        <f t="shared" si="5"/>
        <v>50000000</v>
      </c>
      <c r="T80" s="4" t="s">
        <v>53</v>
      </c>
      <c r="U80" s="1" t="s">
        <v>172</v>
      </c>
      <c r="V80" s="34"/>
      <c r="W80" s="34"/>
      <c r="X80" s="34"/>
      <c r="Y80" s="34"/>
      <c r="Z80" s="34"/>
      <c r="AA80" s="34"/>
      <c r="AB80" s="34"/>
      <c r="AC80" s="34"/>
      <c r="AD80" s="36"/>
      <c r="AE80" s="36"/>
      <c r="AF80" s="36"/>
      <c r="AG80" s="36"/>
      <c r="AH80" s="36"/>
      <c r="AI80" s="36"/>
      <c r="AJ80" s="36"/>
      <c r="AK80" s="36"/>
      <c r="AL80" s="36"/>
      <c r="AM80" s="36"/>
    </row>
    <row r="81" spans="1:39" s="30" customFormat="1" ht="47.25" x14ac:dyDescent="0.25">
      <c r="A81" s="4">
        <v>79</v>
      </c>
      <c r="B81" s="23" t="s">
        <v>173</v>
      </c>
      <c r="C81" s="23" t="s">
        <v>174</v>
      </c>
      <c r="D81" s="23" t="s">
        <v>175</v>
      </c>
      <c r="E81" s="19" t="s">
        <v>178</v>
      </c>
      <c r="F81" s="1" t="s">
        <v>179</v>
      </c>
      <c r="G81" s="1" t="s">
        <v>364</v>
      </c>
      <c r="H81" s="27" t="s">
        <v>471</v>
      </c>
      <c r="I81" s="11">
        <v>1563023904</v>
      </c>
      <c r="J81" s="15">
        <f t="shared" si="6"/>
        <v>1563023904</v>
      </c>
      <c r="K81" s="38"/>
      <c r="L81" s="11"/>
      <c r="M81" s="11"/>
      <c r="N81" s="11"/>
      <c r="O81" s="11"/>
      <c r="P81" s="11"/>
      <c r="Q81" s="11"/>
      <c r="R81" s="11"/>
      <c r="S81" s="11">
        <f t="shared" si="5"/>
        <v>1563023904</v>
      </c>
      <c r="T81" s="4" t="s">
        <v>13</v>
      </c>
      <c r="U81" s="1" t="s">
        <v>172</v>
      </c>
      <c r="V81" s="34"/>
      <c r="W81" s="34"/>
      <c r="X81" s="34"/>
      <c r="Y81" s="34"/>
      <c r="Z81" s="34"/>
      <c r="AA81" s="34"/>
      <c r="AB81" s="34"/>
      <c r="AC81" s="34"/>
      <c r="AD81" s="36"/>
      <c r="AE81" s="36"/>
      <c r="AF81" s="36"/>
      <c r="AG81" s="36"/>
      <c r="AH81" s="36"/>
      <c r="AI81" s="36"/>
      <c r="AJ81" s="36"/>
      <c r="AK81" s="36"/>
      <c r="AL81" s="36"/>
      <c r="AM81" s="36"/>
    </row>
    <row r="82" spans="1:39" s="30" customFormat="1" ht="47.25" x14ac:dyDescent="0.25">
      <c r="A82" s="4">
        <v>80</v>
      </c>
      <c r="B82" s="23" t="s">
        <v>173</v>
      </c>
      <c r="C82" s="23" t="s">
        <v>174</v>
      </c>
      <c r="D82" s="23" t="s">
        <v>175</v>
      </c>
      <c r="E82" s="19" t="s">
        <v>183</v>
      </c>
      <c r="F82" s="1" t="s">
        <v>184</v>
      </c>
      <c r="G82" s="1" t="s">
        <v>364</v>
      </c>
      <c r="H82" s="27" t="s">
        <v>472</v>
      </c>
      <c r="I82" s="11">
        <v>1000000000</v>
      </c>
      <c r="J82" s="15">
        <f t="shared" si="6"/>
        <v>1000000000</v>
      </c>
      <c r="K82" s="38"/>
      <c r="L82" s="11"/>
      <c r="M82" s="11"/>
      <c r="N82" s="11"/>
      <c r="O82" s="11"/>
      <c r="P82" s="11"/>
      <c r="Q82" s="11"/>
      <c r="R82" s="11"/>
      <c r="S82" s="11">
        <f t="shared" si="5"/>
        <v>1000000000</v>
      </c>
      <c r="T82" s="4" t="s">
        <v>31</v>
      </c>
      <c r="U82" s="1" t="s">
        <v>172</v>
      </c>
      <c r="V82" s="34"/>
      <c r="W82" s="34"/>
      <c r="X82" s="34"/>
      <c r="Y82" s="34"/>
      <c r="Z82" s="34"/>
      <c r="AA82" s="34"/>
      <c r="AB82" s="34"/>
      <c r="AC82" s="34"/>
      <c r="AD82" s="36"/>
      <c r="AE82" s="36"/>
      <c r="AF82" s="36"/>
      <c r="AG82" s="36"/>
      <c r="AH82" s="36"/>
      <c r="AI82" s="36"/>
      <c r="AJ82" s="36"/>
      <c r="AK82" s="36"/>
      <c r="AL82" s="36"/>
      <c r="AM82" s="36"/>
    </row>
    <row r="83" spans="1:39" s="30" customFormat="1" ht="94.5" x14ac:dyDescent="0.25">
      <c r="A83" s="4">
        <v>81</v>
      </c>
      <c r="B83" s="23" t="s">
        <v>173</v>
      </c>
      <c r="C83" s="23" t="s">
        <v>174</v>
      </c>
      <c r="D83" s="23" t="s">
        <v>185</v>
      </c>
      <c r="E83" s="19" t="s">
        <v>186</v>
      </c>
      <c r="F83" s="1" t="s">
        <v>187</v>
      </c>
      <c r="G83" s="1" t="s">
        <v>364</v>
      </c>
      <c r="H83" s="28" t="s">
        <v>473</v>
      </c>
      <c r="I83" s="11">
        <v>800000000</v>
      </c>
      <c r="J83" s="21">
        <f t="shared" si="6"/>
        <v>800000000</v>
      </c>
      <c r="K83" s="38"/>
      <c r="L83" s="11"/>
      <c r="M83" s="11"/>
      <c r="N83" s="11"/>
      <c r="O83" s="11"/>
      <c r="P83" s="11"/>
      <c r="Q83" s="11"/>
      <c r="R83" s="11"/>
      <c r="S83" s="11">
        <f t="shared" si="5"/>
        <v>800000000</v>
      </c>
      <c r="T83" s="4" t="s">
        <v>86</v>
      </c>
      <c r="U83" s="1" t="s">
        <v>172</v>
      </c>
      <c r="V83" s="34"/>
      <c r="W83" s="34"/>
      <c r="X83" s="34"/>
      <c r="Y83" s="34"/>
      <c r="Z83" s="34"/>
      <c r="AA83" s="34"/>
      <c r="AB83" s="34"/>
      <c r="AC83" s="34"/>
      <c r="AD83" s="36"/>
      <c r="AE83" s="36"/>
      <c r="AF83" s="36"/>
      <c r="AG83" s="36"/>
      <c r="AH83" s="36"/>
      <c r="AI83" s="36"/>
      <c r="AJ83" s="36"/>
      <c r="AK83" s="36"/>
      <c r="AL83" s="36"/>
      <c r="AM83" s="36"/>
    </row>
    <row r="84" spans="1:39" s="30" customFormat="1" ht="78.75" x14ac:dyDescent="0.25">
      <c r="A84" s="4">
        <v>82</v>
      </c>
      <c r="B84" s="24" t="s">
        <v>5</v>
      </c>
      <c r="C84" s="24" t="s">
        <v>6</v>
      </c>
      <c r="D84" s="19" t="s">
        <v>188</v>
      </c>
      <c r="E84" s="19" t="s">
        <v>189</v>
      </c>
      <c r="F84" s="1" t="s">
        <v>190</v>
      </c>
      <c r="G84" s="1" t="s">
        <v>364</v>
      </c>
      <c r="H84" s="27" t="s">
        <v>474</v>
      </c>
      <c r="I84" s="11">
        <v>490000000</v>
      </c>
      <c r="J84" s="21">
        <f t="shared" si="6"/>
        <v>490000000</v>
      </c>
      <c r="K84" s="38"/>
      <c r="L84" s="11"/>
      <c r="M84" s="11"/>
      <c r="N84" s="11"/>
      <c r="O84" s="11"/>
      <c r="P84" s="11"/>
      <c r="Q84" s="11"/>
      <c r="R84" s="11"/>
      <c r="S84" s="11">
        <f t="shared" si="5"/>
        <v>490000000</v>
      </c>
      <c r="T84" s="4" t="s">
        <v>86</v>
      </c>
      <c r="U84" s="1" t="s">
        <v>172</v>
      </c>
      <c r="V84" s="34"/>
      <c r="W84" s="34"/>
      <c r="X84" s="34"/>
      <c r="Y84" s="34"/>
      <c r="Z84" s="34"/>
      <c r="AA84" s="34"/>
      <c r="AB84" s="34"/>
      <c r="AC84" s="34"/>
      <c r="AD84" s="36"/>
      <c r="AE84" s="36"/>
      <c r="AF84" s="36"/>
      <c r="AG84" s="36"/>
      <c r="AH84" s="36"/>
      <c r="AI84" s="36"/>
      <c r="AJ84" s="36"/>
      <c r="AK84" s="36"/>
      <c r="AL84" s="36"/>
      <c r="AM84" s="36"/>
    </row>
    <row r="85" spans="1:39" s="30" customFormat="1" ht="47.25" x14ac:dyDescent="0.25">
      <c r="A85" s="4">
        <v>83</v>
      </c>
      <c r="B85" s="24" t="s">
        <v>5</v>
      </c>
      <c r="C85" s="24" t="s">
        <v>6</v>
      </c>
      <c r="D85" s="19" t="s">
        <v>188</v>
      </c>
      <c r="E85" s="19" t="s">
        <v>189</v>
      </c>
      <c r="F85" s="1" t="s">
        <v>192</v>
      </c>
      <c r="G85" s="1" t="s">
        <v>364</v>
      </c>
      <c r="H85" s="27" t="s">
        <v>475</v>
      </c>
      <c r="I85" s="11">
        <v>2000000000</v>
      </c>
      <c r="J85" s="15">
        <f t="shared" si="6"/>
        <v>2000000000</v>
      </c>
      <c r="K85" s="38"/>
      <c r="L85" s="11"/>
      <c r="M85" s="11"/>
      <c r="N85" s="11"/>
      <c r="O85" s="11"/>
      <c r="P85" s="11"/>
      <c r="Q85" s="11"/>
      <c r="R85" s="11"/>
      <c r="S85" s="11">
        <f t="shared" si="5"/>
        <v>2000000000</v>
      </c>
      <c r="T85" s="4" t="s">
        <v>56</v>
      </c>
      <c r="U85" s="1" t="s">
        <v>191</v>
      </c>
      <c r="V85" s="34"/>
      <c r="W85" s="34"/>
      <c r="X85" s="34"/>
      <c r="Y85" s="34"/>
      <c r="Z85" s="34"/>
      <c r="AA85" s="34"/>
      <c r="AB85" s="34"/>
      <c r="AC85" s="34"/>
      <c r="AD85" s="36"/>
      <c r="AE85" s="36"/>
      <c r="AF85" s="36"/>
      <c r="AG85" s="36"/>
      <c r="AH85" s="36"/>
      <c r="AI85" s="36"/>
      <c r="AJ85" s="36"/>
      <c r="AK85" s="36"/>
      <c r="AL85" s="36"/>
      <c r="AM85" s="36"/>
    </row>
    <row r="86" spans="1:39" s="30" customFormat="1" ht="63" x14ac:dyDescent="0.25">
      <c r="A86" s="4">
        <v>84</v>
      </c>
      <c r="B86" s="24" t="s">
        <v>5</v>
      </c>
      <c r="C86" s="19" t="s">
        <v>193</v>
      </c>
      <c r="D86" s="19" t="s">
        <v>194</v>
      </c>
      <c r="E86" s="19" t="s">
        <v>195</v>
      </c>
      <c r="F86" s="9" t="s">
        <v>196</v>
      </c>
      <c r="G86" s="1" t="s">
        <v>364</v>
      </c>
      <c r="H86" s="27" t="s">
        <v>476</v>
      </c>
      <c r="I86" s="11">
        <v>832643700</v>
      </c>
      <c r="J86" s="15">
        <f t="shared" si="6"/>
        <v>832643700</v>
      </c>
      <c r="K86" s="38"/>
      <c r="L86" s="11"/>
      <c r="M86" s="11"/>
      <c r="N86" s="11"/>
      <c r="O86" s="11"/>
      <c r="P86" s="11"/>
      <c r="Q86" s="11"/>
      <c r="R86" s="11"/>
      <c r="S86" s="11">
        <f t="shared" si="5"/>
        <v>832643700</v>
      </c>
      <c r="T86" s="4" t="s">
        <v>31</v>
      </c>
      <c r="U86" s="1" t="s">
        <v>172</v>
      </c>
      <c r="V86" s="34"/>
      <c r="W86" s="34"/>
      <c r="X86" s="34"/>
      <c r="Y86" s="34"/>
      <c r="Z86" s="34"/>
      <c r="AA86" s="34"/>
      <c r="AB86" s="34"/>
      <c r="AC86" s="34"/>
      <c r="AD86" s="36"/>
      <c r="AE86" s="36"/>
      <c r="AF86" s="36"/>
      <c r="AG86" s="36"/>
      <c r="AH86" s="36"/>
      <c r="AI86" s="36"/>
      <c r="AJ86" s="36"/>
      <c r="AK86" s="36"/>
      <c r="AL86" s="36"/>
      <c r="AM86" s="36"/>
    </row>
    <row r="87" spans="1:39" s="30" customFormat="1" ht="94.5" x14ac:dyDescent="0.25">
      <c r="A87" s="4">
        <v>85</v>
      </c>
      <c r="B87" s="23" t="s">
        <v>173</v>
      </c>
      <c r="C87" s="23" t="s">
        <v>198</v>
      </c>
      <c r="D87" s="23" t="s">
        <v>199</v>
      </c>
      <c r="E87" s="23" t="s">
        <v>200</v>
      </c>
      <c r="F87" s="1" t="s">
        <v>201</v>
      </c>
      <c r="G87" s="1" t="s">
        <v>358</v>
      </c>
      <c r="H87" s="27" t="s">
        <v>477</v>
      </c>
      <c r="I87" s="11">
        <v>521557446</v>
      </c>
      <c r="J87" s="15"/>
      <c r="K87" s="38"/>
      <c r="L87" s="11"/>
      <c r="M87" s="11"/>
      <c r="N87" s="11"/>
      <c r="O87" s="11">
        <f t="shared" ref="O87:O92" si="7">+I87</f>
        <v>521557446</v>
      </c>
      <c r="P87" s="11"/>
      <c r="Q87" s="11"/>
      <c r="R87" s="11"/>
      <c r="S87" s="11">
        <f t="shared" si="5"/>
        <v>521557446</v>
      </c>
      <c r="T87" s="1" t="s">
        <v>163</v>
      </c>
      <c r="U87" s="1" t="s">
        <v>197</v>
      </c>
      <c r="V87" s="34"/>
      <c r="W87" s="34"/>
      <c r="X87" s="34"/>
      <c r="Y87" s="34"/>
      <c r="Z87" s="34"/>
      <c r="AA87" s="34"/>
      <c r="AB87" s="34"/>
      <c r="AC87" s="34"/>
      <c r="AD87" s="36"/>
      <c r="AE87" s="36"/>
      <c r="AF87" s="36"/>
      <c r="AG87" s="36"/>
      <c r="AH87" s="36"/>
      <c r="AI87" s="36"/>
      <c r="AJ87" s="36"/>
      <c r="AK87" s="36"/>
      <c r="AL87" s="36"/>
      <c r="AM87" s="36"/>
    </row>
    <row r="88" spans="1:39" s="30" customFormat="1" ht="94.5" x14ac:dyDescent="0.25">
      <c r="A88" s="4">
        <v>86</v>
      </c>
      <c r="B88" s="23" t="s">
        <v>173</v>
      </c>
      <c r="C88" s="23" t="s">
        <v>198</v>
      </c>
      <c r="D88" s="23" t="s">
        <v>199</v>
      </c>
      <c r="E88" s="23" t="s">
        <v>200</v>
      </c>
      <c r="F88" s="1" t="s">
        <v>201</v>
      </c>
      <c r="G88" s="1" t="s">
        <v>358</v>
      </c>
      <c r="H88" s="27" t="s">
        <v>478</v>
      </c>
      <c r="I88" s="11">
        <v>1020199881</v>
      </c>
      <c r="J88" s="15"/>
      <c r="K88" s="38"/>
      <c r="L88" s="11"/>
      <c r="M88" s="11"/>
      <c r="N88" s="11"/>
      <c r="O88" s="11">
        <f t="shared" si="7"/>
        <v>1020199881</v>
      </c>
      <c r="P88" s="11"/>
      <c r="Q88" s="11"/>
      <c r="R88" s="11"/>
      <c r="S88" s="11">
        <f t="shared" si="5"/>
        <v>1020199881</v>
      </c>
      <c r="T88" s="4" t="s">
        <v>31</v>
      </c>
      <c r="U88" s="1" t="s">
        <v>202</v>
      </c>
      <c r="V88" s="34"/>
      <c r="W88" s="34"/>
      <c r="X88" s="34"/>
      <c r="Y88" s="34"/>
      <c r="Z88" s="34"/>
      <c r="AA88" s="34"/>
      <c r="AB88" s="34"/>
      <c r="AC88" s="34"/>
      <c r="AD88" s="36"/>
      <c r="AE88" s="36"/>
      <c r="AF88" s="36"/>
      <c r="AG88" s="36"/>
      <c r="AH88" s="36"/>
      <c r="AI88" s="36"/>
      <c r="AJ88" s="36"/>
      <c r="AK88" s="36"/>
      <c r="AL88" s="36"/>
      <c r="AM88" s="36"/>
    </row>
    <row r="89" spans="1:39" s="30" customFormat="1" ht="94.5" x14ac:dyDescent="0.25">
      <c r="A89" s="4">
        <v>87</v>
      </c>
      <c r="B89" s="23" t="s">
        <v>173</v>
      </c>
      <c r="C89" s="23" t="s">
        <v>198</v>
      </c>
      <c r="D89" s="23" t="s">
        <v>199</v>
      </c>
      <c r="E89" s="23" t="s">
        <v>200</v>
      </c>
      <c r="F89" s="1" t="s">
        <v>201</v>
      </c>
      <c r="G89" s="1" t="s">
        <v>358</v>
      </c>
      <c r="H89" s="27" t="s">
        <v>479</v>
      </c>
      <c r="I89" s="11">
        <v>715028182</v>
      </c>
      <c r="J89" s="15"/>
      <c r="K89" s="38"/>
      <c r="L89" s="11"/>
      <c r="M89" s="11"/>
      <c r="N89" s="11"/>
      <c r="O89" s="11">
        <f t="shared" si="7"/>
        <v>715028182</v>
      </c>
      <c r="P89" s="11"/>
      <c r="Q89" s="11"/>
      <c r="R89" s="11"/>
      <c r="S89" s="11">
        <f t="shared" si="5"/>
        <v>715028182</v>
      </c>
      <c r="T89" s="4" t="s">
        <v>31</v>
      </c>
      <c r="U89" s="4" t="s">
        <v>203</v>
      </c>
      <c r="V89" s="34"/>
      <c r="W89" s="34"/>
      <c r="X89" s="34"/>
      <c r="Y89" s="34"/>
      <c r="Z89" s="34"/>
      <c r="AA89" s="34"/>
      <c r="AB89" s="34"/>
      <c r="AC89" s="34"/>
      <c r="AD89" s="36"/>
      <c r="AE89" s="36"/>
      <c r="AF89" s="36"/>
      <c r="AG89" s="36"/>
      <c r="AH89" s="36"/>
      <c r="AI89" s="36"/>
      <c r="AJ89" s="36"/>
      <c r="AK89" s="36"/>
      <c r="AL89" s="36"/>
      <c r="AM89" s="36"/>
    </row>
    <row r="90" spans="1:39" s="30" customFormat="1" ht="94.5" x14ac:dyDescent="0.25">
      <c r="A90" s="4">
        <v>88</v>
      </c>
      <c r="B90" s="23" t="s">
        <v>173</v>
      </c>
      <c r="C90" s="23" t="s">
        <v>198</v>
      </c>
      <c r="D90" s="23" t="s">
        <v>199</v>
      </c>
      <c r="E90" s="23" t="s">
        <v>200</v>
      </c>
      <c r="F90" s="1" t="s">
        <v>201</v>
      </c>
      <c r="G90" s="1" t="s">
        <v>358</v>
      </c>
      <c r="H90" s="27" t="s">
        <v>480</v>
      </c>
      <c r="I90" s="11">
        <v>672545681</v>
      </c>
      <c r="J90" s="15"/>
      <c r="K90" s="38"/>
      <c r="L90" s="11"/>
      <c r="M90" s="11"/>
      <c r="N90" s="11"/>
      <c r="O90" s="11">
        <f t="shared" si="7"/>
        <v>672545681</v>
      </c>
      <c r="P90" s="11"/>
      <c r="Q90" s="11"/>
      <c r="R90" s="11"/>
      <c r="S90" s="11">
        <f t="shared" si="5"/>
        <v>672545681</v>
      </c>
      <c r="T90" s="4" t="s">
        <v>31</v>
      </c>
      <c r="U90" s="4" t="s">
        <v>204</v>
      </c>
      <c r="V90" s="34"/>
      <c r="W90" s="34"/>
      <c r="X90" s="34"/>
      <c r="Y90" s="34"/>
      <c r="Z90" s="34"/>
      <c r="AA90" s="34"/>
      <c r="AB90" s="34"/>
      <c r="AC90" s="34"/>
      <c r="AD90" s="36"/>
      <c r="AE90" s="36"/>
      <c r="AF90" s="36"/>
      <c r="AG90" s="36"/>
      <c r="AH90" s="36"/>
      <c r="AI90" s="36"/>
      <c r="AJ90" s="36"/>
      <c r="AK90" s="36"/>
      <c r="AL90" s="36"/>
      <c r="AM90" s="36"/>
    </row>
    <row r="91" spans="1:39" s="30" customFormat="1" ht="94.5" x14ac:dyDescent="0.25">
      <c r="A91" s="4">
        <v>89</v>
      </c>
      <c r="B91" s="23" t="s">
        <v>173</v>
      </c>
      <c r="C91" s="23" t="s">
        <v>198</v>
      </c>
      <c r="D91" s="23" t="s">
        <v>199</v>
      </c>
      <c r="E91" s="23" t="s">
        <v>200</v>
      </c>
      <c r="F91" s="1" t="s">
        <v>206</v>
      </c>
      <c r="G91" s="1" t="s">
        <v>358</v>
      </c>
      <c r="H91" s="27" t="s">
        <v>481</v>
      </c>
      <c r="I91" s="11">
        <v>5568706843</v>
      </c>
      <c r="J91" s="15"/>
      <c r="K91" s="38"/>
      <c r="L91" s="11"/>
      <c r="M91" s="11"/>
      <c r="N91" s="11"/>
      <c r="O91" s="11">
        <f t="shared" si="7"/>
        <v>5568706843</v>
      </c>
      <c r="P91" s="11"/>
      <c r="Q91" s="11"/>
      <c r="R91" s="11"/>
      <c r="S91" s="11">
        <f t="shared" si="5"/>
        <v>5568706843</v>
      </c>
      <c r="T91" s="1" t="s">
        <v>56</v>
      </c>
      <c r="U91" s="1" t="s">
        <v>205</v>
      </c>
      <c r="V91" s="34"/>
      <c r="W91" s="34"/>
      <c r="X91" s="34"/>
      <c r="Y91" s="34"/>
      <c r="Z91" s="34"/>
      <c r="AA91" s="34"/>
      <c r="AB91" s="34"/>
      <c r="AC91" s="34"/>
      <c r="AD91" s="36"/>
      <c r="AE91" s="36"/>
      <c r="AF91" s="36"/>
      <c r="AG91" s="36"/>
      <c r="AH91" s="36"/>
      <c r="AI91" s="36"/>
      <c r="AJ91" s="36"/>
      <c r="AK91" s="36"/>
      <c r="AL91" s="36"/>
      <c r="AM91" s="36"/>
    </row>
    <row r="92" spans="1:39" s="30" customFormat="1" ht="94.5" x14ac:dyDescent="0.25">
      <c r="A92" s="4">
        <v>90</v>
      </c>
      <c r="B92" s="23" t="s">
        <v>173</v>
      </c>
      <c r="C92" s="23" t="s">
        <v>198</v>
      </c>
      <c r="D92" s="23" t="s">
        <v>199</v>
      </c>
      <c r="E92" s="23" t="s">
        <v>200</v>
      </c>
      <c r="F92" s="1" t="s">
        <v>206</v>
      </c>
      <c r="G92" s="1" t="s">
        <v>358</v>
      </c>
      <c r="H92" s="27" t="s">
        <v>482</v>
      </c>
      <c r="I92" s="11">
        <v>1357331233</v>
      </c>
      <c r="J92" s="15"/>
      <c r="K92" s="38"/>
      <c r="L92" s="11"/>
      <c r="M92" s="11"/>
      <c r="N92" s="11"/>
      <c r="O92" s="11">
        <f t="shared" si="7"/>
        <v>1357331233</v>
      </c>
      <c r="P92" s="11"/>
      <c r="Q92" s="11"/>
      <c r="R92" s="11"/>
      <c r="S92" s="11">
        <f t="shared" si="5"/>
        <v>1357331233</v>
      </c>
      <c r="T92" s="1" t="s">
        <v>56</v>
      </c>
      <c r="U92" s="1" t="s">
        <v>207</v>
      </c>
      <c r="V92" s="34"/>
      <c r="W92" s="34"/>
      <c r="X92" s="34"/>
      <c r="Y92" s="34"/>
      <c r="Z92" s="34"/>
      <c r="AA92" s="34"/>
      <c r="AB92" s="34"/>
      <c r="AC92" s="34"/>
      <c r="AD92" s="36"/>
      <c r="AE92" s="36"/>
      <c r="AF92" s="36"/>
      <c r="AG92" s="36"/>
      <c r="AH92" s="36"/>
      <c r="AI92" s="36"/>
      <c r="AJ92" s="36"/>
      <c r="AK92" s="36"/>
      <c r="AL92" s="36"/>
      <c r="AM92" s="36"/>
    </row>
    <row r="93" spans="1:39" s="30" customFormat="1" ht="63" x14ac:dyDescent="0.25">
      <c r="A93" s="4">
        <v>91</v>
      </c>
      <c r="B93" s="23" t="s">
        <v>211</v>
      </c>
      <c r="C93" s="23" t="s">
        <v>212</v>
      </c>
      <c r="D93" s="23" t="s">
        <v>213</v>
      </c>
      <c r="E93" s="23" t="s">
        <v>214</v>
      </c>
      <c r="F93" s="42" t="s">
        <v>215</v>
      </c>
      <c r="G93" s="1" t="s">
        <v>365</v>
      </c>
      <c r="H93" s="27" t="s">
        <v>483</v>
      </c>
      <c r="I93" s="11">
        <v>250000000</v>
      </c>
      <c r="J93" s="21">
        <f>+I93</f>
        <v>250000000</v>
      </c>
      <c r="K93" s="38"/>
      <c r="L93" s="11"/>
      <c r="M93" s="11"/>
      <c r="N93" s="11"/>
      <c r="O93" s="11"/>
      <c r="P93" s="11"/>
      <c r="Q93" s="11"/>
      <c r="R93" s="11"/>
      <c r="S93" s="11">
        <f t="shared" si="5"/>
        <v>250000000</v>
      </c>
      <c r="T93" s="1" t="s">
        <v>209</v>
      </c>
      <c r="U93" s="1" t="s">
        <v>210</v>
      </c>
      <c r="V93" s="34"/>
      <c r="W93" s="34"/>
      <c r="X93" s="34"/>
      <c r="Y93" s="34"/>
      <c r="Z93" s="34"/>
      <c r="AA93" s="34"/>
      <c r="AB93" s="34"/>
      <c r="AC93" s="34"/>
      <c r="AD93" s="36"/>
      <c r="AE93" s="36"/>
      <c r="AF93" s="36"/>
      <c r="AG93" s="36"/>
      <c r="AH93" s="36"/>
      <c r="AI93" s="36"/>
      <c r="AJ93" s="36"/>
      <c r="AK93" s="36"/>
      <c r="AL93" s="36"/>
      <c r="AM93" s="36"/>
    </row>
    <row r="94" spans="1:39" s="30" customFormat="1" ht="63" x14ac:dyDescent="0.25">
      <c r="A94" s="4">
        <v>92</v>
      </c>
      <c r="B94" s="23" t="s">
        <v>211</v>
      </c>
      <c r="C94" s="23" t="s">
        <v>212</v>
      </c>
      <c r="D94" s="23" t="s">
        <v>216</v>
      </c>
      <c r="E94" s="23" t="s">
        <v>217</v>
      </c>
      <c r="F94" s="42" t="s">
        <v>218</v>
      </c>
      <c r="G94" s="1" t="s">
        <v>365</v>
      </c>
      <c r="H94" s="27" t="s">
        <v>484</v>
      </c>
      <c r="I94" s="11">
        <v>200000000</v>
      </c>
      <c r="J94" s="21">
        <f>+I94</f>
        <v>200000000</v>
      </c>
      <c r="K94" s="38"/>
      <c r="L94" s="11"/>
      <c r="M94" s="11"/>
      <c r="N94" s="11"/>
      <c r="O94" s="11"/>
      <c r="P94" s="11"/>
      <c r="Q94" s="11"/>
      <c r="R94" s="11"/>
      <c r="S94" s="11">
        <f t="shared" si="5"/>
        <v>200000000</v>
      </c>
      <c r="T94" s="1" t="s">
        <v>209</v>
      </c>
      <c r="U94" s="1" t="s">
        <v>210</v>
      </c>
      <c r="V94" s="34"/>
      <c r="W94" s="34"/>
      <c r="X94" s="34"/>
      <c r="Y94" s="34"/>
      <c r="Z94" s="34"/>
      <c r="AA94" s="34"/>
      <c r="AB94" s="34"/>
      <c r="AC94" s="34"/>
      <c r="AD94" s="36"/>
      <c r="AE94" s="36"/>
      <c r="AF94" s="36"/>
      <c r="AG94" s="36"/>
      <c r="AH94" s="36"/>
      <c r="AI94" s="36"/>
      <c r="AJ94" s="36"/>
      <c r="AK94" s="36"/>
      <c r="AL94" s="36"/>
      <c r="AM94" s="36"/>
    </row>
    <row r="95" spans="1:39" s="30" customFormat="1" ht="47.25" x14ac:dyDescent="0.25">
      <c r="A95" s="4">
        <v>93</v>
      </c>
      <c r="B95" s="23" t="s">
        <v>211</v>
      </c>
      <c r="C95" s="23" t="s">
        <v>212</v>
      </c>
      <c r="D95" s="23" t="s">
        <v>216</v>
      </c>
      <c r="E95" s="23" t="s">
        <v>220</v>
      </c>
      <c r="F95" s="19" t="s">
        <v>369</v>
      </c>
      <c r="G95" s="1" t="s">
        <v>365</v>
      </c>
      <c r="H95" s="27" t="s">
        <v>485</v>
      </c>
      <c r="I95" s="11">
        <v>800000000</v>
      </c>
      <c r="J95" s="21">
        <f>+I95</f>
        <v>800000000</v>
      </c>
      <c r="K95" s="38"/>
      <c r="L95" s="11"/>
      <c r="M95" s="11"/>
      <c r="N95" s="11"/>
      <c r="O95" s="11"/>
      <c r="P95" s="11"/>
      <c r="Q95" s="11"/>
      <c r="R95" s="11"/>
      <c r="S95" s="11">
        <f t="shared" si="5"/>
        <v>800000000</v>
      </c>
      <c r="T95" s="1" t="s">
        <v>209</v>
      </c>
      <c r="U95" s="1" t="s">
        <v>219</v>
      </c>
      <c r="V95" s="34"/>
      <c r="W95" s="34"/>
      <c r="X95" s="34"/>
      <c r="Y95" s="34"/>
      <c r="Z95" s="34"/>
      <c r="AA95" s="34"/>
      <c r="AB95" s="34"/>
      <c r="AC95" s="34"/>
      <c r="AD95" s="36"/>
      <c r="AE95" s="36"/>
      <c r="AF95" s="36"/>
      <c r="AG95" s="36"/>
      <c r="AH95" s="36"/>
      <c r="AI95" s="36"/>
      <c r="AJ95" s="36"/>
      <c r="AK95" s="36"/>
      <c r="AL95" s="36"/>
      <c r="AM95" s="36"/>
    </row>
    <row r="96" spans="1:39" s="30" customFormat="1" ht="47.25" x14ac:dyDescent="0.25">
      <c r="A96" s="4">
        <v>94</v>
      </c>
      <c r="B96" s="23" t="s">
        <v>211</v>
      </c>
      <c r="C96" s="23" t="s">
        <v>212</v>
      </c>
      <c r="D96" s="23" t="s">
        <v>216</v>
      </c>
      <c r="E96" s="23" t="s">
        <v>217</v>
      </c>
      <c r="F96" s="19" t="s">
        <v>370</v>
      </c>
      <c r="G96" s="1" t="s">
        <v>365</v>
      </c>
      <c r="H96" s="27" t="s">
        <v>486</v>
      </c>
      <c r="I96" s="11">
        <v>300000000</v>
      </c>
      <c r="J96" s="21">
        <f>+I96</f>
        <v>300000000</v>
      </c>
      <c r="K96" s="38"/>
      <c r="L96" s="11"/>
      <c r="M96" s="11"/>
      <c r="N96" s="11"/>
      <c r="O96" s="11"/>
      <c r="P96" s="11"/>
      <c r="Q96" s="11"/>
      <c r="R96" s="11"/>
      <c r="S96" s="11">
        <f t="shared" si="5"/>
        <v>300000000</v>
      </c>
      <c r="T96" s="1" t="s">
        <v>209</v>
      </c>
      <c r="U96" s="1" t="s">
        <v>219</v>
      </c>
      <c r="V96" s="34"/>
      <c r="W96" s="34"/>
      <c r="X96" s="34"/>
      <c r="Y96" s="34"/>
      <c r="Z96" s="34"/>
      <c r="AA96" s="34"/>
      <c r="AB96" s="34"/>
      <c r="AC96" s="34"/>
      <c r="AD96" s="36"/>
      <c r="AE96" s="36"/>
      <c r="AF96" s="36"/>
      <c r="AG96" s="36"/>
      <c r="AH96" s="36"/>
      <c r="AI96" s="36"/>
      <c r="AJ96" s="36"/>
      <c r="AK96" s="36"/>
      <c r="AL96" s="36"/>
      <c r="AM96" s="36"/>
    </row>
    <row r="97" spans="1:59" ht="31.5" x14ac:dyDescent="0.25">
      <c r="A97" s="4">
        <v>95</v>
      </c>
      <c r="B97" s="26"/>
      <c r="C97" s="26"/>
      <c r="D97" s="26"/>
      <c r="E97" s="26"/>
      <c r="F97" s="7"/>
      <c r="G97" s="1" t="s">
        <v>365</v>
      </c>
      <c r="H97" s="27" t="s">
        <v>487</v>
      </c>
      <c r="I97" s="11">
        <v>300000000</v>
      </c>
      <c r="J97" s="22">
        <v>300000000</v>
      </c>
      <c r="K97" s="7"/>
      <c r="L97" s="11"/>
      <c r="M97" s="11"/>
      <c r="N97" s="11"/>
      <c r="O97" s="11"/>
      <c r="P97" s="11"/>
      <c r="Q97" s="11"/>
      <c r="R97" s="11"/>
      <c r="S97" s="11"/>
      <c r="T97" s="7"/>
      <c r="U97" s="7"/>
    </row>
    <row r="98" spans="1:59" ht="47.25" x14ac:dyDescent="0.25">
      <c r="A98" s="4">
        <v>96</v>
      </c>
      <c r="B98" s="23" t="s">
        <v>211</v>
      </c>
      <c r="C98" s="23" t="s">
        <v>212</v>
      </c>
      <c r="D98" s="23" t="s">
        <v>216</v>
      </c>
      <c r="E98" s="23" t="s">
        <v>217</v>
      </c>
      <c r="F98" s="42" t="s">
        <v>221</v>
      </c>
      <c r="G98" s="1" t="s">
        <v>365</v>
      </c>
      <c r="H98" s="29" t="s">
        <v>488</v>
      </c>
      <c r="I98" s="11">
        <v>1000000000</v>
      </c>
      <c r="J98" s="21">
        <f t="shared" ref="J98:J103" si="8">+I98</f>
        <v>1000000000</v>
      </c>
      <c r="K98" s="38"/>
      <c r="L98" s="11"/>
      <c r="M98" s="11"/>
      <c r="N98" s="11"/>
      <c r="O98" s="11"/>
      <c r="P98" s="11"/>
      <c r="Q98" s="11"/>
      <c r="R98" s="11"/>
      <c r="S98" s="11">
        <f t="shared" ref="S98:S130" si="9">SUM(J98:R98)</f>
        <v>1000000000</v>
      </c>
      <c r="T98" s="1" t="s">
        <v>209</v>
      </c>
      <c r="U98" s="1" t="s">
        <v>219</v>
      </c>
      <c r="V98" s="34"/>
      <c r="W98" s="34"/>
      <c r="X98" s="34"/>
      <c r="Y98" s="34"/>
      <c r="Z98" s="34"/>
      <c r="AA98" s="34"/>
      <c r="AB98" s="34"/>
      <c r="AC98" s="34"/>
      <c r="AD98" s="36"/>
      <c r="AE98" s="36"/>
      <c r="AF98" s="36"/>
      <c r="AG98" s="36"/>
      <c r="AH98" s="36"/>
      <c r="AI98" s="36"/>
      <c r="AJ98" s="36"/>
      <c r="AK98" s="36"/>
      <c r="AL98" s="36"/>
      <c r="AM98" s="36"/>
      <c r="AN98" s="30"/>
      <c r="AO98" s="30"/>
      <c r="AP98" s="30"/>
      <c r="AQ98" s="30"/>
      <c r="AR98" s="30"/>
      <c r="AS98" s="30"/>
      <c r="AT98" s="30"/>
      <c r="AU98" s="30"/>
      <c r="AV98" s="30"/>
      <c r="AW98" s="30"/>
      <c r="AX98" s="30"/>
      <c r="AY98" s="30"/>
      <c r="AZ98" s="30"/>
      <c r="BA98" s="30"/>
      <c r="BB98" s="30"/>
      <c r="BC98" s="30"/>
      <c r="BD98" s="30"/>
      <c r="BE98" s="30"/>
      <c r="BF98" s="30"/>
      <c r="BG98" s="30"/>
    </row>
    <row r="99" spans="1:59" ht="78.75" x14ac:dyDescent="0.25">
      <c r="A99" s="4">
        <v>97</v>
      </c>
      <c r="B99" s="24" t="s">
        <v>5</v>
      </c>
      <c r="C99" s="24" t="s">
        <v>400</v>
      </c>
      <c r="D99" s="23" t="s">
        <v>223</v>
      </c>
      <c r="E99" s="23" t="s">
        <v>224</v>
      </c>
      <c r="F99" s="2" t="s">
        <v>381</v>
      </c>
      <c r="G99" s="1" t="s">
        <v>354</v>
      </c>
      <c r="H99" s="27" t="s">
        <v>489</v>
      </c>
      <c r="I99" s="11">
        <v>816626000</v>
      </c>
      <c r="J99" s="21">
        <f t="shared" si="8"/>
        <v>816626000</v>
      </c>
      <c r="K99" s="12"/>
      <c r="L99" s="11"/>
      <c r="M99" s="11"/>
      <c r="N99" s="11"/>
      <c r="O99" s="11"/>
      <c r="P99" s="11"/>
      <c r="Q99" s="11"/>
      <c r="R99" s="11"/>
      <c r="S99" s="11">
        <f t="shared" si="9"/>
        <v>816626000</v>
      </c>
      <c r="T99" s="10" t="s">
        <v>70</v>
      </c>
      <c r="U99" s="10" t="s">
        <v>222</v>
      </c>
    </row>
    <row r="100" spans="1:59" ht="157.5" x14ac:dyDescent="0.25">
      <c r="A100" s="4">
        <v>98</v>
      </c>
      <c r="B100" s="24" t="s">
        <v>5</v>
      </c>
      <c r="C100" s="24" t="s">
        <v>400</v>
      </c>
      <c r="D100" s="23" t="s">
        <v>223</v>
      </c>
      <c r="E100" s="23" t="s">
        <v>226</v>
      </c>
      <c r="F100" s="2" t="s">
        <v>227</v>
      </c>
      <c r="G100" s="1" t="s">
        <v>354</v>
      </c>
      <c r="H100" s="27" t="s">
        <v>490</v>
      </c>
      <c r="I100" s="11">
        <v>741618130</v>
      </c>
      <c r="J100" s="21">
        <f t="shared" si="8"/>
        <v>741618130</v>
      </c>
      <c r="K100" s="12"/>
      <c r="L100" s="11"/>
      <c r="M100" s="11"/>
      <c r="N100" s="11"/>
      <c r="O100" s="11"/>
      <c r="P100" s="11"/>
      <c r="Q100" s="11"/>
      <c r="R100" s="11"/>
      <c r="S100" s="11">
        <f t="shared" si="9"/>
        <v>741618130</v>
      </c>
      <c r="T100" s="10" t="s">
        <v>86</v>
      </c>
      <c r="U100" s="10" t="s">
        <v>225</v>
      </c>
    </row>
    <row r="101" spans="1:59" ht="31.5" x14ac:dyDescent="0.25">
      <c r="A101" s="4">
        <v>99</v>
      </c>
      <c r="B101" s="24" t="s">
        <v>5</v>
      </c>
      <c r="C101" s="24" t="s">
        <v>400</v>
      </c>
      <c r="D101" s="23" t="s">
        <v>230</v>
      </c>
      <c r="E101" s="23" t="s">
        <v>231</v>
      </c>
      <c r="F101" s="2" t="s">
        <v>366</v>
      </c>
      <c r="G101" s="1" t="s">
        <v>354</v>
      </c>
      <c r="H101" s="27" t="s">
        <v>491</v>
      </c>
      <c r="I101" s="11">
        <v>950000000</v>
      </c>
      <c r="J101" s="21">
        <f t="shared" si="8"/>
        <v>950000000</v>
      </c>
      <c r="K101" s="12"/>
      <c r="L101" s="11"/>
      <c r="M101" s="11"/>
      <c r="N101" s="11"/>
      <c r="O101" s="11"/>
      <c r="P101" s="11"/>
      <c r="Q101" s="11"/>
      <c r="R101" s="11"/>
      <c r="S101" s="11">
        <f t="shared" si="9"/>
        <v>950000000</v>
      </c>
      <c r="T101" s="10" t="s">
        <v>228</v>
      </c>
      <c r="U101" s="10" t="s">
        <v>229</v>
      </c>
    </row>
    <row r="102" spans="1:59" ht="47.25" x14ac:dyDescent="0.25">
      <c r="A102" s="4">
        <v>100</v>
      </c>
      <c r="B102" s="24" t="s">
        <v>5</v>
      </c>
      <c r="C102" s="23"/>
      <c r="D102" s="23" t="s">
        <v>233</v>
      </c>
      <c r="E102" s="23" t="s">
        <v>234</v>
      </c>
      <c r="F102" s="10" t="s">
        <v>235</v>
      </c>
      <c r="G102" s="1" t="s">
        <v>354</v>
      </c>
      <c r="H102" s="27" t="s">
        <v>492</v>
      </c>
      <c r="I102" s="11">
        <v>400000000</v>
      </c>
      <c r="J102" s="21">
        <f t="shared" si="8"/>
        <v>400000000</v>
      </c>
      <c r="K102" s="12"/>
      <c r="L102" s="11"/>
      <c r="M102" s="11"/>
      <c r="N102" s="11"/>
      <c r="O102" s="11"/>
      <c r="P102" s="11"/>
      <c r="Q102" s="11"/>
      <c r="R102" s="11"/>
      <c r="S102" s="11">
        <f t="shared" si="9"/>
        <v>400000000</v>
      </c>
      <c r="T102" s="10" t="s">
        <v>163</v>
      </c>
      <c r="U102" s="10" t="s">
        <v>232</v>
      </c>
    </row>
    <row r="103" spans="1:59" ht="47.25" x14ac:dyDescent="0.25">
      <c r="A103" s="4">
        <v>101</v>
      </c>
      <c r="B103" s="24" t="s">
        <v>5</v>
      </c>
      <c r="C103" s="19"/>
      <c r="D103" s="19" t="s">
        <v>233</v>
      </c>
      <c r="E103" s="19" t="s">
        <v>237</v>
      </c>
      <c r="F103" s="13" t="s">
        <v>238</v>
      </c>
      <c r="G103" s="1" t="s">
        <v>354</v>
      </c>
      <c r="H103" s="27" t="s">
        <v>493</v>
      </c>
      <c r="I103" s="11">
        <v>200000000</v>
      </c>
      <c r="J103" s="21">
        <f t="shared" si="8"/>
        <v>200000000</v>
      </c>
      <c r="K103" s="12"/>
      <c r="L103" s="11"/>
      <c r="M103" s="11"/>
      <c r="N103" s="11"/>
      <c r="O103" s="11"/>
      <c r="P103" s="11"/>
      <c r="Q103" s="11"/>
      <c r="R103" s="11"/>
      <c r="S103" s="11">
        <f t="shared" si="9"/>
        <v>200000000</v>
      </c>
      <c r="T103" s="7" t="s">
        <v>11</v>
      </c>
      <c r="U103" s="13" t="s">
        <v>236</v>
      </c>
    </row>
    <row r="104" spans="1:59" ht="47.25" x14ac:dyDescent="0.25">
      <c r="A104" s="4">
        <v>102</v>
      </c>
      <c r="B104" s="24" t="s">
        <v>5</v>
      </c>
      <c r="C104" s="24" t="s">
        <v>400</v>
      </c>
      <c r="D104" s="23" t="s">
        <v>240</v>
      </c>
      <c r="E104" s="23" t="s">
        <v>241</v>
      </c>
      <c r="F104" s="2" t="s">
        <v>367</v>
      </c>
      <c r="G104" s="1" t="s">
        <v>354</v>
      </c>
      <c r="H104" s="27" t="s">
        <v>494</v>
      </c>
      <c r="I104" s="11">
        <v>1216340000</v>
      </c>
      <c r="J104" s="21">
        <v>820000000</v>
      </c>
      <c r="K104" s="12"/>
      <c r="L104" s="11"/>
      <c r="M104" s="11"/>
      <c r="N104" s="11"/>
      <c r="O104" s="11"/>
      <c r="P104" s="11"/>
      <c r="Q104" s="11"/>
      <c r="R104" s="11">
        <v>396340000</v>
      </c>
      <c r="S104" s="11">
        <f t="shared" si="9"/>
        <v>1216340000</v>
      </c>
      <c r="T104" s="10" t="s">
        <v>86</v>
      </c>
      <c r="U104" s="10" t="s">
        <v>239</v>
      </c>
    </row>
    <row r="105" spans="1:59" ht="47.25" x14ac:dyDescent="0.25">
      <c r="A105" s="4">
        <v>103</v>
      </c>
      <c r="B105" s="24" t="s">
        <v>5</v>
      </c>
      <c r="C105" s="24" t="s">
        <v>400</v>
      </c>
      <c r="D105" s="23" t="s">
        <v>240</v>
      </c>
      <c r="E105" s="23" t="s">
        <v>241</v>
      </c>
      <c r="F105" s="2" t="s">
        <v>368</v>
      </c>
      <c r="G105" s="1" t="s">
        <v>354</v>
      </c>
      <c r="H105" s="27" t="s">
        <v>495</v>
      </c>
      <c r="I105" s="11">
        <v>728174307</v>
      </c>
      <c r="J105" s="21">
        <f>+I105</f>
        <v>728174307</v>
      </c>
      <c r="K105" s="12"/>
      <c r="L105" s="11"/>
      <c r="M105" s="11"/>
      <c r="N105" s="11"/>
      <c r="O105" s="11"/>
      <c r="P105" s="11"/>
      <c r="Q105" s="11"/>
      <c r="R105" s="11"/>
      <c r="S105" s="11">
        <f t="shared" si="9"/>
        <v>728174307</v>
      </c>
      <c r="T105" s="10" t="s">
        <v>86</v>
      </c>
      <c r="U105" s="10" t="s">
        <v>242</v>
      </c>
    </row>
    <row r="106" spans="1:59" ht="47.25" x14ac:dyDescent="0.25">
      <c r="A106" s="4">
        <v>104</v>
      </c>
      <c r="B106" s="23" t="s">
        <v>173</v>
      </c>
      <c r="C106" s="19" t="s">
        <v>245</v>
      </c>
      <c r="D106" s="19" t="s">
        <v>246</v>
      </c>
      <c r="E106" s="19" t="s">
        <v>247</v>
      </c>
      <c r="F106" s="1" t="s">
        <v>248</v>
      </c>
      <c r="G106" s="1" t="s">
        <v>360</v>
      </c>
      <c r="H106" s="27" t="s">
        <v>496</v>
      </c>
      <c r="I106" s="11">
        <v>40000000000</v>
      </c>
      <c r="J106" s="15">
        <v>0</v>
      </c>
      <c r="K106" s="38"/>
      <c r="L106" s="11"/>
      <c r="M106" s="11"/>
      <c r="N106" s="11"/>
      <c r="O106" s="11"/>
      <c r="P106" s="11"/>
      <c r="Q106" s="11">
        <f>+I106</f>
        <v>40000000000</v>
      </c>
      <c r="R106" s="11"/>
      <c r="S106" s="11">
        <f t="shared" si="9"/>
        <v>40000000000</v>
      </c>
      <c r="T106" s="1" t="s">
        <v>244</v>
      </c>
      <c r="U106" s="43">
        <v>74297</v>
      </c>
      <c r="V106" s="34"/>
      <c r="W106" s="34"/>
      <c r="X106" s="34"/>
      <c r="Y106" s="34"/>
      <c r="Z106" s="34"/>
      <c r="AA106" s="34"/>
      <c r="AB106" s="34"/>
      <c r="AC106" s="34"/>
      <c r="AD106" s="36"/>
      <c r="AE106" s="36"/>
      <c r="AF106" s="36"/>
      <c r="AG106" s="36"/>
      <c r="AH106" s="36"/>
      <c r="AI106" s="36"/>
      <c r="AJ106" s="36"/>
      <c r="AK106" s="36"/>
      <c r="AL106" s="36"/>
      <c r="AM106" s="36"/>
      <c r="AN106" s="30"/>
      <c r="AO106" s="30"/>
      <c r="AP106" s="30"/>
      <c r="AQ106" s="30"/>
      <c r="AR106" s="30"/>
      <c r="AS106" s="30"/>
      <c r="AT106" s="30"/>
      <c r="AU106" s="30"/>
      <c r="AV106" s="30"/>
      <c r="AW106" s="30"/>
      <c r="AX106" s="30"/>
      <c r="AY106" s="30"/>
      <c r="AZ106" s="30"/>
      <c r="BA106" s="30"/>
      <c r="BB106" s="30"/>
      <c r="BC106" s="30"/>
      <c r="BD106" s="30"/>
      <c r="BE106" s="30"/>
      <c r="BF106" s="30"/>
      <c r="BG106" s="30"/>
    </row>
    <row r="107" spans="1:59" ht="47.25" x14ac:dyDescent="0.25">
      <c r="A107" s="4">
        <v>105</v>
      </c>
      <c r="B107" s="23" t="s">
        <v>173</v>
      </c>
      <c r="C107" s="19" t="s">
        <v>245</v>
      </c>
      <c r="D107" s="19" t="s">
        <v>246</v>
      </c>
      <c r="E107" s="19" t="s">
        <v>247</v>
      </c>
      <c r="F107" s="1"/>
      <c r="G107" s="1" t="s">
        <v>360</v>
      </c>
      <c r="H107" s="27" t="s">
        <v>497</v>
      </c>
      <c r="I107" s="11"/>
      <c r="J107" s="15">
        <f>+I107</f>
        <v>0</v>
      </c>
      <c r="K107" s="38"/>
      <c r="L107" s="11"/>
      <c r="M107" s="11"/>
      <c r="N107" s="11"/>
      <c r="O107" s="11"/>
      <c r="P107" s="11"/>
      <c r="Q107" s="11"/>
      <c r="R107" s="11"/>
      <c r="S107" s="11">
        <f t="shared" si="9"/>
        <v>0</v>
      </c>
      <c r="T107" s="1"/>
      <c r="U107" s="4"/>
      <c r="V107" s="34"/>
      <c r="W107" s="34"/>
      <c r="X107" s="34"/>
      <c r="Y107" s="34"/>
      <c r="Z107" s="34"/>
      <c r="AA107" s="34"/>
      <c r="AB107" s="34"/>
      <c r="AC107" s="34"/>
      <c r="AD107" s="36"/>
      <c r="AE107" s="36"/>
      <c r="AF107" s="36"/>
      <c r="AG107" s="36"/>
      <c r="AH107" s="36"/>
      <c r="AI107" s="36"/>
      <c r="AJ107" s="36"/>
      <c r="AK107" s="36"/>
      <c r="AL107" s="36"/>
      <c r="AM107" s="36"/>
      <c r="AN107" s="30"/>
      <c r="AO107" s="30"/>
      <c r="AP107" s="30"/>
      <c r="AQ107" s="30"/>
      <c r="AR107" s="30"/>
      <c r="AS107" s="30"/>
      <c r="AT107" s="30"/>
      <c r="AU107" s="30"/>
      <c r="AV107" s="30"/>
      <c r="AW107" s="30"/>
      <c r="AX107" s="30"/>
      <c r="AY107" s="30"/>
      <c r="AZ107" s="30"/>
      <c r="BA107" s="30"/>
      <c r="BB107" s="30"/>
      <c r="BC107" s="30"/>
      <c r="BD107" s="30"/>
      <c r="BE107" s="30"/>
      <c r="BF107" s="30"/>
      <c r="BG107" s="30"/>
    </row>
    <row r="108" spans="1:59" ht="47.25" x14ac:dyDescent="0.25">
      <c r="A108" s="4">
        <v>106</v>
      </c>
      <c r="B108" s="23" t="s">
        <v>173</v>
      </c>
      <c r="C108" s="19" t="s">
        <v>245</v>
      </c>
      <c r="D108" s="19" t="s">
        <v>246</v>
      </c>
      <c r="E108" s="19" t="s">
        <v>249</v>
      </c>
      <c r="F108" s="1" t="s">
        <v>250</v>
      </c>
      <c r="G108" s="1" t="s">
        <v>360</v>
      </c>
      <c r="H108" s="27" t="s">
        <v>498</v>
      </c>
      <c r="I108" s="11">
        <v>60000000000</v>
      </c>
      <c r="J108" s="15">
        <v>0</v>
      </c>
      <c r="K108" s="38"/>
      <c r="L108" s="11"/>
      <c r="M108" s="11"/>
      <c r="N108" s="11"/>
      <c r="O108" s="11"/>
      <c r="P108" s="11"/>
      <c r="Q108" s="11">
        <f>+I108</f>
        <v>60000000000</v>
      </c>
      <c r="R108" s="11"/>
      <c r="S108" s="11">
        <f t="shared" si="9"/>
        <v>60000000000</v>
      </c>
      <c r="T108" s="1"/>
      <c r="U108" s="14">
        <v>2073004</v>
      </c>
      <c r="V108" s="34"/>
      <c r="W108" s="34"/>
      <c r="X108" s="34"/>
      <c r="Y108" s="34"/>
      <c r="Z108" s="34"/>
      <c r="AA108" s="34"/>
      <c r="AB108" s="34"/>
      <c r="AC108" s="34"/>
      <c r="AD108" s="36"/>
      <c r="AE108" s="36"/>
      <c r="AF108" s="36"/>
      <c r="AG108" s="36"/>
      <c r="AH108" s="36"/>
      <c r="AI108" s="36"/>
      <c r="AJ108" s="36"/>
      <c r="AK108" s="36"/>
      <c r="AL108" s="36"/>
      <c r="AM108" s="36"/>
      <c r="AN108" s="30"/>
      <c r="AO108" s="30"/>
      <c r="AP108" s="30"/>
      <c r="AQ108" s="30"/>
      <c r="AR108" s="30"/>
      <c r="AS108" s="30"/>
      <c r="AT108" s="30"/>
      <c r="AU108" s="30"/>
      <c r="AV108" s="30"/>
      <c r="AW108" s="30"/>
      <c r="AX108" s="30"/>
      <c r="AY108" s="30"/>
      <c r="AZ108" s="30"/>
      <c r="BA108" s="30"/>
      <c r="BB108" s="30"/>
      <c r="BC108" s="30"/>
      <c r="BD108" s="30"/>
      <c r="BE108" s="30"/>
      <c r="BF108" s="30"/>
      <c r="BG108" s="30"/>
    </row>
    <row r="109" spans="1:59" ht="63" x14ac:dyDescent="0.25">
      <c r="A109" s="4">
        <v>107</v>
      </c>
      <c r="B109" s="19" t="s">
        <v>399</v>
      </c>
      <c r="C109" s="19" t="s">
        <v>257</v>
      </c>
      <c r="D109" s="19" t="s">
        <v>258</v>
      </c>
      <c r="E109" s="19" t="s">
        <v>268</v>
      </c>
      <c r="F109" s="1" t="s">
        <v>267</v>
      </c>
      <c r="G109" s="1" t="s">
        <v>353</v>
      </c>
      <c r="H109" s="27" t="s">
        <v>499</v>
      </c>
      <c r="I109" s="11">
        <v>800000000</v>
      </c>
      <c r="J109" s="15"/>
      <c r="K109" s="38"/>
      <c r="L109" s="11"/>
      <c r="M109" s="11"/>
      <c r="N109" s="11"/>
      <c r="O109" s="11"/>
      <c r="P109" s="11">
        <f>+I109</f>
        <v>800000000</v>
      </c>
      <c r="Q109" s="11"/>
      <c r="R109" s="11"/>
      <c r="S109" s="11">
        <f t="shared" si="9"/>
        <v>800000000</v>
      </c>
      <c r="T109" s="1"/>
      <c r="U109" s="14"/>
      <c r="V109" s="34"/>
      <c r="W109" s="34"/>
      <c r="X109" s="34"/>
      <c r="Y109" s="34"/>
      <c r="Z109" s="34"/>
      <c r="AA109" s="34"/>
      <c r="AB109" s="34"/>
      <c r="AC109" s="34"/>
      <c r="AD109" s="36"/>
      <c r="AE109" s="36"/>
      <c r="AF109" s="36"/>
      <c r="AG109" s="36"/>
      <c r="AH109" s="36"/>
      <c r="AI109" s="36"/>
      <c r="AJ109" s="36"/>
      <c r="AK109" s="36"/>
      <c r="AL109" s="36"/>
      <c r="AM109" s="36"/>
      <c r="AN109" s="30"/>
      <c r="AO109" s="30"/>
      <c r="AP109" s="30"/>
      <c r="AQ109" s="30"/>
      <c r="AR109" s="30"/>
      <c r="AS109" s="30"/>
      <c r="AT109" s="30"/>
      <c r="AU109" s="30"/>
      <c r="AV109" s="30"/>
      <c r="AW109" s="30"/>
      <c r="AX109" s="30"/>
      <c r="AY109" s="30"/>
      <c r="AZ109" s="30"/>
      <c r="BA109" s="30"/>
      <c r="BB109" s="30"/>
      <c r="BC109" s="30"/>
      <c r="BD109" s="30"/>
      <c r="BE109" s="30"/>
      <c r="BF109" s="30"/>
      <c r="BG109" s="30"/>
    </row>
    <row r="110" spans="1:59" ht="63" x14ac:dyDescent="0.25">
      <c r="A110" s="4">
        <v>108</v>
      </c>
      <c r="B110" s="19" t="s">
        <v>399</v>
      </c>
      <c r="C110" s="19" t="s">
        <v>257</v>
      </c>
      <c r="D110" s="19" t="s">
        <v>258</v>
      </c>
      <c r="E110" s="45" t="s">
        <v>558</v>
      </c>
      <c r="F110" s="45" t="s">
        <v>559</v>
      </c>
      <c r="G110" s="1" t="s">
        <v>353</v>
      </c>
      <c r="H110" s="27" t="s">
        <v>500</v>
      </c>
      <c r="I110" s="11">
        <v>360000000</v>
      </c>
      <c r="J110" s="15"/>
      <c r="K110" s="38"/>
      <c r="L110" s="11"/>
      <c r="M110" s="11"/>
      <c r="N110" s="11"/>
      <c r="O110" s="11"/>
      <c r="P110" s="11">
        <f>+I110</f>
        <v>360000000</v>
      </c>
      <c r="Q110" s="11"/>
      <c r="R110" s="11"/>
      <c r="S110" s="11">
        <f t="shared" si="9"/>
        <v>360000000</v>
      </c>
      <c r="T110" s="1"/>
      <c r="U110" s="14"/>
      <c r="V110" s="34"/>
      <c r="W110" s="34"/>
      <c r="X110" s="34"/>
      <c r="Y110" s="34"/>
      <c r="Z110" s="34"/>
      <c r="AA110" s="34"/>
      <c r="AB110" s="34"/>
      <c r="AC110" s="34"/>
      <c r="AD110" s="36"/>
      <c r="AE110" s="36"/>
      <c r="AF110" s="36"/>
      <c r="AG110" s="36"/>
      <c r="AH110" s="36"/>
      <c r="AI110" s="36"/>
      <c r="AJ110" s="36"/>
      <c r="AK110" s="36"/>
      <c r="AL110" s="36"/>
      <c r="AM110" s="36"/>
      <c r="AN110" s="30"/>
      <c r="AO110" s="30"/>
      <c r="AP110" s="30"/>
      <c r="AQ110" s="30"/>
      <c r="AR110" s="30"/>
      <c r="AS110" s="30"/>
      <c r="AT110" s="30"/>
      <c r="AU110" s="30"/>
      <c r="AV110" s="30"/>
      <c r="AW110" s="30"/>
      <c r="AX110" s="30"/>
      <c r="AY110" s="30"/>
      <c r="AZ110" s="30"/>
      <c r="BA110" s="30"/>
      <c r="BB110" s="30"/>
      <c r="BC110" s="30"/>
      <c r="BD110" s="30"/>
      <c r="BE110" s="30"/>
      <c r="BF110" s="30"/>
      <c r="BG110" s="30"/>
    </row>
    <row r="111" spans="1:59" ht="63" x14ac:dyDescent="0.25">
      <c r="A111" s="4">
        <v>109</v>
      </c>
      <c r="B111" s="19" t="s">
        <v>399</v>
      </c>
      <c r="C111" s="19" t="s">
        <v>257</v>
      </c>
      <c r="D111" s="19" t="s">
        <v>258</v>
      </c>
      <c r="E111" s="45" t="s">
        <v>558</v>
      </c>
      <c r="F111" s="45" t="s">
        <v>559</v>
      </c>
      <c r="G111" s="1" t="s">
        <v>353</v>
      </c>
      <c r="H111" s="27" t="s">
        <v>501</v>
      </c>
      <c r="I111" s="11">
        <v>1380000000</v>
      </c>
      <c r="J111" s="21">
        <f>+I111</f>
        <v>1380000000</v>
      </c>
      <c r="K111" s="38"/>
      <c r="L111" s="11"/>
      <c r="M111" s="11"/>
      <c r="N111" s="11"/>
      <c r="O111" s="11"/>
      <c r="P111" s="11"/>
      <c r="Q111" s="11"/>
      <c r="R111" s="11"/>
      <c r="S111" s="11">
        <f t="shared" si="9"/>
        <v>1380000000</v>
      </c>
      <c r="T111" s="1"/>
      <c r="U111" s="14"/>
      <c r="V111" s="34"/>
      <c r="W111" s="34"/>
      <c r="X111" s="34"/>
      <c r="Y111" s="34"/>
      <c r="Z111" s="34"/>
      <c r="AA111" s="34"/>
      <c r="AB111" s="34"/>
      <c r="AC111" s="34"/>
      <c r="AD111" s="36"/>
      <c r="AE111" s="36"/>
      <c r="AF111" s="36"/>
      <c r="AG111" s="36"/>
      <c r="AH111" s="36"/>
      <c r="AI111" s="36"/>
      <c r="AJ111" s="36"/>
      <c r="AK111" s="36"/>
      <c r="AL111" s="36"/>
      <c r="AM111" s="36"/>
      <c r="AN111" s="30"/>
      <c r="AO111" s="30"/>
      <c r="AP111" s="30"/>
      <c r="AQ111" s="30"/>
      <c r="AR111" s="30"/>
      <c r="AS111" s="30"/>
      <c r="AT111" s="30"/>
      <c r="AU111" s="30"/>
      <c r="AV111" s="30"/>
      <c r="AW111" s="30"/>
      <c r="AX111" s="30"/>
      <c r="AY111" s="30"/>
      <c r="AZ111" s="30"/>
      <c r="BA111" s="30"/>
      <c r="BB111" s="30"/>
      <c r="BC111" s="30"/>
      <c r="BD111" s="30"/>
      <c r="BE111" s="30"/>
      <c r="BF111" s="30"/>
      <c r="BG111" s="30"/>
    </row>
    <row r="112" spans="1:59" ht="63" x14ac:dyDescent="0.25">
      <c r="A112" s="4">
        <v>110</v>
      </c>
      <c r="B112" s="19" t="s">
        <v>399</v>
      </c>
      <c r="C112" s="19" t="s">
        <v>257</v>
      </c>
      <c r="D112" s="19" t="s">
        <v>258</v>
      </c>
      <c r="E112" s="19" t="s">
        <v>269</v>
      </c>
      <c r="F112" s="45" t="s">
        <v>560</v>
      </c>
      <c r="G112" s="1" t="s">
        <v>353</v>
      </c>
      <c r="H112" s="27" t="s">
        <v>502</v>
      </c>
      <c r="I112" s="11">
        <v>480000000</v>
      </c>
      <c r="J112" s="21">
        <f>+I112</f>
        <v>480000000</v>
      </c>
      <c r="K112" s="38"/>
      <c r="L112" s="11"/>
      <c r="M112" s="11"/>
      <c r="N112" s="11"/>
      <c r="O112" s="11"/>
      <c r="P112" s="11"/>
      <c r="Q112" s="11"/>
      <c r="R112" s="11"/>
      <c r="S112" s="11">
        <f t="shared" si="9"/>
        <v>480000000</v>
      </c>
      <c r="T112" s="1"/>
      <c r="U112" s="14"/>
      <c r="V112" s="34"/>
      <c r="W112" s="34"/>
      <c r="X112" s="34"/>
      <c r="Y112" s="34"/>
      <c r="Z112" s="34"/>
      <c r="AA112" s="34"/>
      <c r="AB112" s="34"/>
      <c r="AC112" s="34"/>
      <c r="AD112" s="36"/>
      <c r="AE112" s="36"/>
      <c r="AF112" s="36"/>
      <c r="AG112" s="36"/>
      <c r="AH112" s="36"/>
      <c r="AI112" s="36"/>
      <c r="AJ112" s="36"/>
      <c r="AK112" s="36"/>
      <c r="AL112" s="36"/>
      <c r="AM112" s="36"/>
      <c r="AN112" s="30"/>
      <c r="AO112" s="30"/>
      <c r="AP112" s="30"/>
      <c r="AQ112" s="30"/>
      <c r="AR112" s="30"/>
      <c r="AS112" s="30"/>
      <c r="AT112" s="30"/>
      <c r="AU112" s="30"/>
      <c r="AV112" s="30"/>
      <c r="AW112" s="30"/>
      <c r="AX112" s="30"/>
      <c r="AY112" s="30"/>
      <c r="AZ112" s="30"/>
      <c r="BA112" s="30"/>
      <c r="BB112" s="30"/>
      <c r="BC112" s="30"/>
      <c r="BD112" s="30"/>
      <c r="BE112" s="30"/>
      <c r="BF112" s="30"/>
      <c r="BG112" s="30"/>
    </row>
    <row r="113" spans="1:39" s="30" customFormat="1" ht="63" x14ac:dyDescent="0.25">
      <c r="A113" s="4">
        <v>111</v>
      </c>
      <c r="B113" s="19" t="s">
        <v>399</v>
      </c>
      <c r="C113" s="19" t="s">
        <v>257</v>
      </c>
      <c r="D113" s="19" t="s">
        <v>258</v>
      </c>
      <c r="E113" s="19" t="s">
        <v>269</v>
      </c>
      <c r="F113" s="45" t="s">
        <v>560</v>
      </c>
      <c r="G113" s="1" t="s">
        <v>353</v>
      </c>
      <c r="H113" s="27" t="s">
        <v>503</v>
      </c>
      <c r="I113" s="11">
        <v>400000000</v>
      </c>
      <c r="J113" s="21">
        <f>+I113</f>
        <v>400000000</v>
      </c>
      <c r="K113" s="38"/>
      <c r="L113" s="11"/>
      <c r="M113" s="11"/>
      <c r="N113" s="11"/>
      <c r="O113" s="11"/>
      <c r="P113" s="11"/>
      <c r="Q113" s="11"/>
      <c r="R113" s="11"/>
      <c r="S113" s="11">
        <f t="shared" si="9"/>
        <v>400000000</v>
      </c>
      <c r="T113" s="1"/>
      <c r="U113" s="14"/>
      <c r="V113" s="34"/>
      <c r="W113" s="34"/>
      <c r="X113" s="34"/>
      <c r="Y113" s="34"/>
      <c r="Z113" s="34"/>
      <c r="AA113" s="34"/>
      <c r="AB113" s="34"/>
      <c r="AC113" s="34"/>
      <c r="AD113" s="36"/>
      <c r="AE113" s="36"/>
      <c r="AF113" s="36"/>
      <c r="AG113" s="36"/>
      <c r="AH113" s="36"/>
      <c r="AI113" s="36"/>
      <c r="AJ113" s="36"/>
      <c r="AK113" s="36"/>
      <c r="AL113" s="36"/>
      <c r="AM113" s="36"/>
    </row>
    <row r="114" spans="1:39" s="30" customFormat="1" ht="51.75" customHeight="1" x14ac:dyDescent="0.25">
      <c r="A114" s="4">
        <v>112</v>
      </c>
      <c r="B114" s="23" t="s">
        <v>72</v>
      </c>
      <c r="C114" s="19" t="s">
        <v>254</v>
      </c>
      <c r="D114" s="19" t="s">
        <v>270</v>
      </c>
      <c r="E114" s="19" t="s">
        <v>271</v>
      </c>
      <c r="F114" s="45" t="s">
        <v>561</v>
      </c>
      <c r="G114" s="1" t="s">
        <v>353</v>
      </c>
      <c r="H114" s="27" t="s">
        <v>504</v>
      </c>
      <c r="I114" s="11">
        <v>200000000</v>
      </c>
      <c r="J114" s="21">
        <f>+I114</f>
        <v>200000000</v>
      </c>
      <c r="K114" s="38"/>
      <c r="L114" s="11"/>
      <c r="M114" s="11"/>
      <c r="N114" s="11"/>
      <c r="O114" s="11"/>
      <c r="P114" s="11"/>
      <c r="Q114" s="11"/>
      <c r="R114" s="11"/>
      <c r="S114" s="11">
        <f t="shared" si="9"/>
        <v>200000000</v>
      </c>
      <c r="T114" s="1"/>
      <c r="U114" s="14"/>
      <c r="V114" s="34"/>
      <c r="W114" s="34"/>
      <c r="X114" s="34"/>
      <c r="Y114" s="34"/>
      <c r="Z114" s="34"/>
      <c r="AA114" s="34"/>
      <c r="AB114" s="34"/>
      <c r="AC114" s="34"/>
      <c r="AD114" s="36"/>
      <c r="AE114" s="36"/>
      <c r="AF114" s="36"/>
      <c r="AG114" s="36"/>
      <c r="AH114" s="36"/>
      <c r="AI114" s="36"/>
      <c r="AJ114" s="36"/>
      <c r="AK114" s="36"/>
      <c r="AL114" s="36"/>
      <c r="AM114" s="36"/>
    </row>
    <row r="115" spans="1:39" s="30" customFormat="1" ht="47.25" x14ac:dyDescent="0.25">
      <c r="A115" s="4">
        <v>113</v>
      </c>
      <c r="B115" s="23" t="s">
        <v>72</v>
      </c>
      <c r="C115" s="19" t="s">
        <v>254</v>
      </c>
      <c r="D115" s="19" t="s">
        <v>259</v>
      </c>
      <c r="E115" s="19" t="s">
        <v>260</v>
      </c>
      <c r="F115" s="1" t="s">
        <v>261</v>
      </c>
      <c r="G115" s="1" t="s">
        <v>353</v>
      </c>
      <c r="H115" s="27" t="s">
        <v>505</v>
      </c>
      <c r="I115" s="11">
        <v>65000000</v>
      </c>
      <c r="J115" s="22">
        <v>65000000</v>
      </c>
      <c r="K115" s="38"/>
      <c r="L115" s="11"/>
      <c r="M115" s="11"/>
      <c r="N115" s="11"/>
      <c r="O115" s="11"/>
      <c r="P115" s="11"/>
      <c r="Q115" s="11"/>
      <c r="R115" s="11"/>
      <c r="S115" s="11">
        <f t="shared" si="9"/>
        <v>65000000</v>
      </c>
      <c r="T115" s="1"/>
      <c r="U115" s="14"/>
      <c r="V115" s="34"/>
      <c r="W115" s="34"/>
      <c r="X115" s="34"/>
      <c r="Y115" s="34"/>
      <c r="Z115" s="34"/>
      <c r="AA115" s="34"/>
      <c r="AB115" s="34"/>
      <c r="AC115" s="34"/>
      <c r="AD115" s="36"/>
      <c r="AE115" s="36"/>
      <c r="AF115" s="36"/>
      <c r="AG115" s="36"/>
      <c r="AH115" s="36"/>
      <c r="AI115" s="36"/>
      <c r="AJ115" s="36"/>
      <c r="AK115" s="36"/>
      <c r="AL115" s="36"/>
      <c r="AM115" s="36"/>
    </row>
    <row r="116" spans="1:39" s="30" customFormat="1" ht="31.5" x14ac:dyDescent="0.25">
      <c r="A116" s="4">
        <v>114</v>
      </c>
      <c r="B116" s="23" t="s">
        <v>72</v>
      </c>
      <c r="C116" s="19" t="s">
        <v>254</v>
      </c>
      <c r="D116" s="19" t="s">
        <v>259</v>
      </c>
      <c r="E116" s="19" t="s">
        <v>260</v>
      </c>
      <c r="F116" s="1" t="s">
        <v>261</v>
      </c>
      <c r="G116" s="1" t="s">
        <v>353</v>
      </c>
      <c r="H116" s="27" t="s">
        <v>506</v>
      </c>
      <c r="I116" s="11">
        <v>1300000000</v>
      </c>
      <c r="J116" s="15">
        <f>+I116</f>
        <v>1300000000</v>
      </c>
      <c r="K116" s="38"/>
      <c r="L116" s="11"/>
      <c r="M116" s="11"/>
      <c r="N116" s="11"/>
      <c r="O116" s="11"/>
      <c r="P116" s="11"/>
      <c r="Q116" s="11"/>
      <c r="R116" s="11"/>
      <c r="S116" s="11">
        <f t="shared" si="9"/>
        <v>1300000000</v>
      </c>
      <c r="T116" s="1"/>
      <c r="U116" s="14"/>
      <c r="V116" s="34"/>
      <c r="W116" s="34"/>
      <c r="X116" s="34"/>
      <c r="Y116" s="34"/>
      <c r="Z116" s="34"/>
      <c r="AA116" s="34"/>
      <c r="AB116" s="34"/>
      <c r="AC116" s="34"/>
      <c r="AD116" s="36"/>
      <c r="AE116" s="36"/>
      <c r="AF116" s="36"/>
      <c r="AG116" s="36"/>
      <c r="AH116" s="36"/>
      <c r="AI116" s="36"/>
      <c r="AJ116" s="36"/>
      <c r="AK116" s="36"/>
      <c r="AL116" s="36"/>
      <c r="AM116" s="36"/>
    </row>
    <row r="117" spans="1:39" s="30" customFormat="1" ht="31.5" x14ac:dyDescent="0.25">
      <c r="A117" s="4">
        <v>115</v>
      </c>
      <c r="B117" s="23" t="s">
        <v>72</v>
      </c>
      <c r="C117" s="19" t="s">
        <v>254</v>
      </c>
      <c r="D117" s="19" t="s">
        <v>259</v>
      </c>
      <c r="E117" s="19" t="s">
        <v>260</v>
      </c>
      <c r="F117" s="1" t="s">
        <v>261</v>
      </c>
      <c r="G117" s="1" t="s">
        <v>353</v>
      </c>
      <c r="H117" s="27" t="s">
        <v>507</v>
      </c>
      <c r="I117" s="11">
        <v>65000000</v>
      </c>
      <c r="J117" s="15"/>
      <c r="K117" s="38"/>
      <c r="L117" s="11"/>
      <c r="M117" s="11"/>
      <c r="N117" s="11"/>
      <c r="O117" s="11"/>
      <c r="P117" s="11"/>
      <c r="Q117" s="11"/>
      <c r="R117" s="11">
        <f>+I117</f>
        <v>65000000</v>
      </c>
      <c r="S117" s="11">
        <f t="shared" si="9"/>
        <v>65000000</v>
      </c>
      <c r="T117" s="1"/>
      <c r="U117" s="14"/>
      <c r="V117" s="34"/>
      <c r="W117" s="34"/>
      <c r="X117" s="34"/>
      <c r="Y117" s="34"/>
      <c r="Z117" s="34"/>
      <c r="AA117" s="34"/>
      <c r="AB117" s="34"/>
      <c r="AC117" s="34"/>
      <c r="AD117" s="36"/>
      <c r="AE117" s="36"/>
      <c r="AF117" s="36"/>
      <c r="AG117" s="36"/>
      <c r="AH117" s="36"/>
      <c r="AI117" s="36"/>
      <c r="AJ117" s="36"/>
      <c r="AK117" s="36"/>
      <c r="AL117" s="36"/>
      <c r="AM117" s="36"/>
    </row>
    <row r="118" spans="1:39" s="30" customFormat="1" ht="31.5" x14ac:dyDescent="0.25">
      <c r="A118" s="4">
        <v>116</v>
      </c>
      <c r="B118" s="23" t="s">
        <v>72</v>
      </c>
      <c r="C118" s="19" t="s">
        <v>254</v>
      </c>
      <c r="D118" s="19" t="s">
        <v>259</v>
      </c>
      <c r="E118" s="19" t="s">
        <v>260</v>
      </c>
      <c r="F118" s="1" t="s">
        <v>261</v>
      </c>
      <c r="G118" s="1" t="s">
        <v>353</v>
      </c>
      <c r="H118" s="27" t="s">
        <v>508</v>
      </c>
      <c r="I118" s="11">
        <v>1300000000</v>
      </c>
      <c r="J118" s="15"/>
      <c r="K118" s="38"/>
      <c r="L118" s="11"/>
      <c r="M118" s="11"/>
      <c r="N118" s="11"/>
      <c r="O118" s="11"/>
      <c r="P118" s="11"/>
      <c r="Q118" s="11"/>
      <c r="R118" s="11">
        <f>+I118</f>
        <v>1300000000</v>
      </c>
      <c r="S118" s="11">
        <f t="shared" si="9"/>
        <v>1300000000</v>
      </c>
      <c r="T118" s="1"/>
      <c r="U118" s="14"/>
      <c r="V118" s="34"/>
      <c r="W118" s="34"/>
      <c r="X118" s="34"/>
      <c r="Y118" s="34"/>
      <c r="Z118" s="34"/>
      <c r="AA118" s="34"/>
      <c r="AB118" s="34"/>
      <c r="AC118" s="34"/>
      <c r="AD118" s="36"/>
      <c r="AE118" s="36"/>
      <c r="AF118" s="36"/>
      <c r="AG118" s="36"/>
      <c r="AH118" s="36"/>
      <c r="AI118" s="36"/>
      <c r="AJ118" s="36"/>
      <c r="AK118" s="36"/>
      <c r="AL118" s="36"/>
      <c r="AM118" s="36"/>
    </row>
    <row r="119" spans="1:39" s="30" customFormat="1" ht="31.5" x14ac:dyDescent="0.25">
      <c r="A119" s="4">
        <v>117</v>
      </c>
      <c r="B119" s="23" t="s">
        <v>72</v>
      </c>
      <c r="C119" s="19" t="s">
        <v>254</v>
      </c>
      <c r="D119" s="19" t="s">
        <v>259</v>
      </c>
      <c r="E119" s="19" t="s">
        <v>260</v>
      </c>
      <c r="F119" s="1" t="s">
        <v>262</v>
      </c>
      <c r="G119" s="1" t="s">
        <v>353</v>
      </c>
      <c r="H119" s="27" t="s">
        <v>509</v>
      </c>
      <c r="I119" s="11">
        <v>200000000</v>
      </c>
      <c r="J119" s="15"/>
      <c r="K119" s="38"/>
      <c r="L119" s="11"/>
      <c r="M119" s="11"/>
      <c r="N119" s="11"/>
      <c r="O119" s="11"/>
      <c r="P119" s="11"/>
      <c r="Q119" s="11"/>
      <c r="R119" s="11">
        <f>+I119</f>
        <v>200000000</v>
      </c>
      <c r="S119" s="11">
        <f t="shared" si="9"/>
        <v>200000000</v>
      </c>
      <c r="T119" s="1"/>
      <c r="U119" s="14"/>
      <c r="V119" s="34"/>
      <c r="W119" s="34"/>
      <c r="X119" s="34"/>
      <c r="Y119" s="34"/>
      <c r="Z119" s="34"/>
      <c r="AA119" s="34"/>
      <c r="AB119" s="34"/>
      <c r="AC119" s="34"/>
      <c r="AD119" s="36"/>
      <c r="AE119" s="36"/>
      <c r="AF119" s="36"/>
      <c r="AG119" s="36"/>
      <c r="AH119" s="36"/>
      <c r="AI119" s="36"/>
      <c r="AJ119" s="36"/>
      <c r="AK119" s="36"/>
      <c r="AL119" s="36"/>
      <c r="AM119" s="36"/>
    </row>
    <row r="120" spans="1:39" s="30" customFormat="1" ht="31.5" x14ac:dyDescent="0.25">
      <c r="A120" s="4">
        <v>118</v>
      </c>
      <c r="B120" s="23" t="s">
        <v>72</v>
      </c>
      <c r="C120" s="19" t="s">
        <v>254</v>
      </c>
      <c r="D120" s="19" t="s">
        <v>259</v>
      </c>
      <c r="E120" s="19" t="s">
        <v>260</v>
      </c>
      <c r="F120" s="1" t="s">
        <v>262</v>
      </c>
      <c r="G120" s="1" t="s">
        <v>353</v>
      </c>
      <c r="H120" s="27" t="s">
        <v>510</v>
      </c>
      <c r="I120" s="11">
        <v>1000000000</v>
      </c>
      <c r="J120" s="15"/>
      <c r="K120" s="38"/>
      <c r="L120" s="11"/>
      <c r="M120" s="11"/>
      <c r="N120" s="11"/>
      <c r="O120" s="11"/>
      <c r="P120" s="11"/>
      <c r="Q120" s="11"/>
      <c r="R120" s="11">
        <f>+I120</f>
        <v>1000000000</v>
      </c>
      <c r="S120" s="11">
        <f t="shared" si="9"/>
        <v>1000000000</v>
      </c>
      <c r="T120" s="1"/>
      <c r="U120" s="14"/>
      <c r="V120" s="34"/>
      <c r="W120" s="34"/>
      <c r="X120" s="34"/>
      <c r="Y120" s="34"/>
      <c r="Z120" s="34"/>
      <c r="AA120" s="34"/>
      <c r="AB120" s="34"/>
      <c r="AC120" s="34"/>
      <c r="AD120" s="36"/>
      <c r="AE120" s="36"/>
      <c r="AF120" s="36"/>
      <c r="AG120" s="36"/>
      <c r="AH120" s="36"/>
      <c r="AI120" s="36"/>
      <c r="AJ120" s="36"/>
      <c r="AK120" s="36"/>
      <c r="AL120" s="36"/>
      <c r="AM120" s="36"/>
    </row>
    <row r="121" spans="1:39" s="30" customFormat="1" ht="31.5" x14ac:dyDescent="0.25">
      <c r="A121" s="4">
        <v>119</v>
      </c>
      <c r="B121" s="23" t="s">
        <v>72</v>
      </c>
      <c r="C121" s="19" t="s">
        <v>254</v>
      </c>
      <c r="D121" s="19" t="s">
        <v>259</v>
      </c>
      <c r="E121" s="19" t="s">
        <v>263</v>
      </c>
      <c r="F121" s="1" t="s">
        <v>266</v>
      </c>
      <c r="G121" s="1" t="s">
        <v>353</v>
      </c>
      <c r="H121" s="27" t="s">
        <v>511</v>
      </c>
      <c r="I121" s="11">
        <v>35000000</v>
      </c>
      <c r="J121" s="15"/>
      <c r="K121" s="38"/>
      <c r="L121" s="11"/>
      <c r="M121" s="11"/>
      <c r="N121" s="11"/>
      <c r="O121" s="11"/>
      <c r="P121" s="11"/>
      <c r="Q121" s="11"/>
      <c r="R121" s="11">
        <f>+I121</f>
        <v>35000000</v>
      </c>
      <c r="S121" s="11">
        <f t="shared" si="9"/>
        <v>35000000</v>
      </c>
      <c r="T121" s="1"/>
      <c r="U121" s="14"/>
      <c r="V121" s="34"/>
      <c r="W121" s="34"/>
      <c r="X121" s="34"/>
      <c r="Y121" s="34"/>
      <c r="Z121" s="34"/>
      <c r="AA121" s="34"/>
      <c r="AB121" s="34"/>
      <c r="AC121" s="34"/>
      <c r="AD121" s="36"/>
      <c r="AE121" s="36"/>
      <c r="AF121" s="36"/>
      <c r="AG121" s="36"/>
      <c r="AH121" s="36"/>
      <c r="AI121" s="36"/>
      <c r="AJ121" s="36"/>
      <c r="AK121" s="36"/>
      <c r="AL121" s="36"/>
      <c r="AM121" s="36"/>
    </row>
    <row r="122" spans="1:39" s="30" customFormat="1" ht="31.5" x14ac:dyDescent="0.25">
      <c r="A122" s="4">
        <v>120</v>
      </c>
      <c r="B122" s="23" t="s">
        <v>72</v>
      </c>
      <c r="C122" s="19" t="s">
        <v>254</v>
      </c>
      <c r="D122" s="19" t="s">
        <v>259</v>
      </c>
      <c r="E122" s="19" t="s">
        <v>265</v>
      </c>
      <c r="F122" s="1" t="s">
        <v>264</v>
      </c>
      <c r="G122" s="1" t="s">
        <v>353</v>
      </c>
      <c r="H122" s="27" t="s">
        <v>512</v>
      </c>
      <c r="I122" s="11">
        <v>250000000</v>
      </c>
      <c r="J122" s="15"/>
      <c r="K122" s="38"/>
      <c r="L122" s="11"/>
      <c r="M122" s="11"/>
      <c r="N122" s="11"/>
      <c r="O122" s="11"/>
      <c r="P122" s="11">
        <f>+I122</f>
        <v>250000000</v>
      </c>
      <c r="Q122" s="11"/>
      <c r="R122" s="11"/>
      <c r="S122" s="11">
        <f t="shared" si="9"/>
        <v>250000000</v>
      </c>
      <c r="T122" s="1"/>
      <c r="U122" s="14"/>
      <c r="V122" s="34"/>
      <c r="W122" s="34"/>
      <c r="X122" s="34"/>
      <c r="Y122" s="34"/>
      <c r="Z122" s="34"/>
      <c r="AA122" s="34"/>
      <c r="AB122" s="34"/>
      <c r="AC122" s="34"/>
      <c r="AD122" s="36"/>
      <c r="AE122" s="36"/>
      <c r="AF122" s="36"/>
      <c r="AG122" s="36"/>
      <c r="AH122" s="36"/>
      <c r="AI122" s="36"/>
      <c r="AJ122" s="36"/>
      <c r="AK122" s="36"/>
      <c r="AL122" s="36"/>
      <c r="AM122" s="36"/>
    </row>
    <row r="123" spans="1:39" s="30" customFormat="1" ht="63" x14ac:dyDescent="0.25">
      <c r="A123" s="4">
        <v>121</v>
      </c>
      <c r="B123" s="23" t="s">
        <v>72</v>
      </c>
      <c r="C123" s="23" t="s">
        <v>254</v>
      </c>
      <c r="D123" s="23" t="s">
        <v>255</v>
      </c>
      <c r="E123" s="23" t="s">
        <v>256</v>
      </c>
      <c r="F123" s="1" t="s">
        <v>273</v>
      </c>
      <c r="G123" s="1" t="s">
        <v>356</v>
      </c>
      <c r="H123" s="27" t="s">
        <v>513</v>
      </c>
      <c r="I123" s="11">
        <v>1035413200</v>
      </c>
      <c r="J123" s="21">
        <f>+I123</f>
        <v>1035413200</v>
      </c>
      <c r="K123" s="38"/>
      <c r="L123" s="11"/>
      <c r="M123" s="11"/>
      <c r="N123" s="11"/>
      <c r="O123" s="11"/>
      <c r="P123" s="11"/>
      <c r="Q123" s="11"/>
      <c r="R123" s="11"/>
      <c r="S123" s="11">
        <f t="shared" si="9"/>
        <v>1035413200</v>
      </c>
      <c r="T123" s="1" t="s">
        <v>36</v>
      </c>
      <c r="U123" s="1" t="s">
        <v>272</v>
      </c>
      <c r="V123" s="34"/>
      <c r="W123" s="34"/>
      <c r="X123" s="34"/>
      <c r="Y123" s="34"/>
      <c r="Z123" s="34"/>
      <c r="AA123" s="34"/>
      <c r="AB123" s="34"/>
      <c r="AC123" s="34"/>
      <c r="AD123" s="36"/>
      <c r="AE123" s="36"/>
      <c r="AF123" s="36"/>
      <c r="AG123" s="36"/>
      <c r="AH123" s="36"/>
      <c r="AI123" s="36"/>
      <c r="AJ123" s="36"/>
      <c r="AK123" s="36"/>
      <c r="AL123" s="36"/>
      <c r="AM123" s="36"/>
    </row>
    <row r="124" spans="1:39" s="30" customFormat="1" ht="47.25" x14ac:dyDescent="0.25">
      <c r="A124" s="4">
        <v>122</v>
      </c>
      <c r="B124" s="23" t="s">
        <v>72</v>
      </c>
      <c r="C124" s="23" t="s">
        <v>254</v>
      </c>
      <c r="D124" s="23" t="s">
        <v>255</v>
      </c>
      <c r="E124" s="23" t="s">
        <v>256</v>
      </c>
      <c r="F124" s="1" t="s">
        <v>275</v>
      </c>
      <c r="G124" s="1" t="s">
        <v>356</v>
      </c>
      <c r="H124" s="27" t="s">
        <v>514</v>
      </c>
      <c r="I124" s="11">
        <v>574712000</v>
      </c>
      <c r="J124" s="15">
        <f>+I124</f>
        <v>574712000</v>
      </c>
      <c r="K124" s="38"/>
      <c r="L124" s="11"/>
      <c r="M124" s="11"/>
      <c r="N124" s="11"/>
      <c r="O124" s="11"/>
      <c r="P124" s="11"/>
      <c r="Q124" s="11"/>
      <c r="R124" s="11"/>
      <c r="S124" s="11">
        <f t="shared" si="9"/>
        <v>574712000</v>
      </c>
      <c r="T124" s="1" t="s">
        <v>86</v>
      </c>
      <c r="U124" s="1" t="s">
        <v>274</v>
      </c>
      <c r="V124" s="34"/>
      <c r="W124" s="34"/>
      <c r="X124" s="34"/>
      <c r="Y124" s="34"/>
      <c r="Z124" s="34"/>
      <c r="AA124" s="34"/>
      <c r="AB124" s="34"/>
      <c r="AC124" s="34"/>
      <c r="AD124" s="36"/>
      <c r="AE124" s="36"/>
      <c r="AF124" s="36"/>
      <c r="AG124" s="36"/>
      <c r="AH124" s="36"/>
      <c r="AI124" s="36"/>
      <c r="AJ124" s="36"/>
      <c r="AK124" s="36"/>
      <c r="AL124" s="36"/>
      <c r="AM124" s="36"/>
    </row>
    <row r="125" spans="1:39" s="30" customFormat="1" ht="110.25" x14ac:dyDescent="0.25">
      <c r="A125" s="4">
        <v>123</v>
      </c>
      <c r="B125" s="23" t="s">
        <v>72</v>
      </c>
      <c r="C125" s="23" t="s">
        <v>254</v>
      </c>
      <c r="D125" s="23" t="s">
        <v>255</v>
      </c>
      <c r="E125" s="23" t="s">
        <v>256</v>
      </c>
      <c r="F125" s="1" t="s">
        <v>276</v>
      </c>
      <c r="G125" s="1" t="s">
        <v>356</v>
      </c>
      <c r="H125" s="27" t="s">
        <v>515</v>
      </c>
      <c r="I125" s="11">
        <v>200000000</v>
      </c>
      <c r="J125" s="15">
        <f>+I125</f>
        <v>200000000</v>
      </c>
      <c r="K125" s="38"/>
      <c r="L125" s="11"/>
      <c r="M125" s="11"/>
      <c r="N125" s="11"/>
      <c r="O125" s="11"/>
      <c r="P125" s="11"/>
      <c r="Q125" s="11"/>
      <c r="R125" s="11"/>
      <c r="S125" s="11">
        <f t="shared" si="9"/>
        <v>200000000</v>
      </c>
      <c r="T125" s="1" t="s">
        <v>56</v>
      </c>
      <c r="U125" s="1" t="s">
        <v>253</v>
      </c>
      <c r="V125" s="34"/>
      <c r="W125" s="34"/>
      <c r="X125" s="34"/>
      <c r="Y125" s="34"/>
      <c r="Z125" s="34"/>
      <c r="AA125" s="34"/>
      <c r="AB125" s="34"/>
      <c r="AC125" s="34"/>
      <c r="AD125" s="36"/>
      <c r="AE125" s="36"/>
      <c r="AF125" s="36"/>
      <c r="AG125" s="36"/>
      <c r="AH125" s="36"/>
      <c r="AI125" s="36"/>
      <c r="AJ125" s="36"/>
      <c r="AK125" s="36"/>
      <c r="AL125" s="36"/>
      <c r="AM125" s="36"/>
    </row>
    <row r="126" spans="1:39" s="30" customFormat="1" ht="94.5" x14ac:dyDescent="0.25">
      <c r="A126" s="4">
        <v>124</v>
      </c>
      <c r="B126" s="23" t="s">
        <v>72</v>
      </c>
      <c r="C126" s="23" t="s">
        <v>254</v>
      </c>
      <c r="D126" s="23" t="s">
        <v>255</v>
      </c>
      <c r="E126" s="23" t="s">
        <v>256</v>
      </c>
      <c r="F126" s="1" t="s">
        <v>278</v>
      </c>
      <c r="G126" s="1" t="s">
        <v>356</v>
      </c>
      <c r="H126" s="27" t="s">
        <v>516</v>
      </c>
      <c r="I126" s="11">
        <v>1000000000</v>
      </c>
      <c r="J126" s="21">
        <f>+I126</f>
        <v>1000000000</v>
      </c>
      <c r="K126" s="38"/>
      <c r="L126" s="11"/>
      <c r="M126" s="11"/>
      <c r="N126" s="11"/>
      <c r="O126" s="11"/>
      <c r="P126" s="11"/>
      <c r="Q126" s="11"/>
      <c r="R126" s="11"/>
      <c r="S126" s="11">
        <f t="shared" si="9"/>
        <v>1000000000</v>
      </c>
      <c r="T126" s="1" t="s">
        <v>56</v>
      </c>
      <c r="U126" s="1" t="s">
        <v>277</v>
      </c>
      <c r="V126" s="34"/>
      <c r="W126" s="34"/>
      <c r="X126" s="34"/>
      <c r="Y126" s="34"/>
      <c r="Z126" s="34"/>
      <c r="AA126" s="34"/>
      <c r="AB126" s="34"/>
      <c r="AC126" s="34"/>
      <c r="AD126" s="36"/>
      <c r="AE126" s="36"/>
      <c r="AF126" s="36"/>
      <c r="AG126" s="36"/>
      <c r="AH126" s="36"/>
      <c r="AI126" s="36"/>
      <c r="AJ126" s="36"/>
      <c r="AK126" s="36"/>
      <c r="AL126" s="36"/>
      <c r="AM126" s="36"/>
    </row>
    <row r="127" spans="1:39" s="30" customFormat="1" ht="47.25" x14ac:dyDescent="0.25">
      <c r="A127" s="4">
        <v>125</v>
      </c>
      <c r="B127" s="23" t="s">
        <v>72</v>
      </c>
      <c r="C127" s="23" t="s">
        <v>254</v>
      </c>
      <c r="D127" s="23" t="s">
        <v>255</v>
      </c>
      <c r="E127" s="23" t="s">
        <v>256</v>
      </c>
      <c r="F127" s="1" t="s">
        <v>280</v>
      </c>
      <c r="G127" s="1" t="s">
        <v>356</v>
      </c>
      <c r="H127" s="27" t="s">
        <v>517</v>
      </c>
      <c r="I127" s="11">
        <v>600000000</v>
      </c>
      <c r="J127" s="21">
        <f t="shared" ref="J127:J133" si="10">+I127</f>
        <v>600000000</v>
      </c>
      <c r="K127" s="38"/>
      <c r="L127" s="11"/>
      <c r="M127" s="11"/>
      <c r="N127" s="11"/>
      <c r="O127" s="11"/>
      <c r="P127" s="11"/>
      <c r="Q127" s="11"/>
      <c r="R127" s="11"/>
      <c r="S127" s="11">
        <f t="shared" si="9"/>
        <v>600000000</v>
      </c>
      <c r="T127" s="1" t="s">
        <v>86</v>
      </c>
      <c r="U127" s="1" t="s">
        <v>279</v>
      </c>
      <c r="V127" s="34"/>
      <c r="W127" s="34"/>
      <c r="X127" s="34"/>
      <c r="Y127" s="34"/>
      <c r="Z127" s="34"/>
      <c r="AA127" s="34"/>
      <c r="AB127" s="34"/>
      <c r="AC127" s="34"/>
      <c r="AD127" s="36"/>
      <c r="AE127" s="36"/>
      <c r="AF127" s="36"/>
      <c r="AG127" s="36"/>
      <c r="AH127" s="36"/>
      <c r="AI127" s="36"/>
      <c r="AJ127" s="36"/>
      <c r="AK127" s="36"/>
      <c r="AL127" s="36"/>
      <c r="AM127" s="36"/>
    </row>
    <row r="128" spans="1:39" s="30" customFormat="1" ht="47.25" x14ac:dyDescent="0.25">
      <c r="A128" s="4">
        <v>126</v>
      </c>
      <c r="B128" s="23" t="s">
        <v>72</v>
      </c>
      <c r="C128" s="23" t="s">
        <v>254</v>
      </c>
      <c r="D128" s="23" t="s">
        <v>255</v>
      </c>
      <c r="E128" s="23" t="s">
        <v>256</v>
      </c>
      <c r="F128" s="1" t="s">
        <v>282</v>
      </c>
      <c r="G128" s="1" t="s">
        <v>356</v>
      </c>
      <c r="H128" s="27" t="s">
        <v>518</v>
      </c>
      <c r="I128" s="11">
        <v>100000000</v>
      </c>
      <c r="J128" s="15">
        <f t="shared" si="10"/>
        <v>100000000</v>
      </c>
      <c r="K128" s="38"/>
      <c r="L128" s="11"/>
      <c r="M128" s="11"/>
      <c r="N128" s="11"/>
      <c r="O128" s="11"/>
      <c r="P128" s="11"/>
      <c r="Q128" s="11"/>
      <c r="R128" s="11"/>
      <c r="S128" s="11">
        <f t="shared" si="9"/>
        <v>100000000</v>
      </c>
      <c r="T128" s="1" t="s">
        <v>53</v>
      </c>
      <c r="U128" s="1" t="s">
        <v>281</v>
      </c>
      <c r="V128" s="34"/>
      <c r="W128" s="34"/>
      <c r="X128" s="34"/>
      <c r="Y128" s="34"/>
      <c r="Z128" s="34"/>
      <c r="AA128" s="34"/>
      <c r="AB128" s="34"/>
      <c r="AC128" s="34"/>
      <c r="AD128" s="36"/>
      <c r="AE128" s="36"/>
      <c r="AF128" s="36"/>
      <c r="AG128" s="36"/>
      <c r="AH128" s="36"/>
      <c r="AI128" s="36"/>
      <c r="AJ128" s="36"/>
      <c r="AK128" s="36"/>
      <c r="AL128" s="36"/>
      <c r="AM128" s="36"/>
    </row>
    <row r="129" spans="1:39" s="30" customFormat="1" ht="47.25" x14ac:dyDescent="0.25">
      <c r="A129" s="4">
        <v>127</v>
      </c>
      <c r="B129" s="19" t="s">
        <v>211</v>
      </c>
      <c r="C129" s="19" t="s">
        <v>308</v>
      </c>
      <c r="D129" s="24" t="s">
        <v>309</v>
      </c>
      <c r="E129" s="24" t="s">
        <v>312</v>
      </c>
      <c r="F129" s="3" t="s">
        <v>313</v>
      </c>
      <c r="G129" s="1" t="s">
        <v>361</v>
      </c>
      <c r="H129" s="27" t="s">
        <v>519</v>
      </c>
      <c r="I129" s="11">
        <v>300000000</v>
      </c>
      <c r="J129" s="25">
        <f t="shared" si="10"/>
        <v>300000000</v>
      </c>
      <c r="K129" s="4"/>
      <c r="L129" s="11"/>
      <c r="M129" s="11"/>
      <c r="N129" s="11"/>
      <c r="O129" s="11"/>
      <c r="P129" s="11"/>
      <c r="Q129" s="11"/>
      <c r="R129" s="11"/>
      <c r="S129" s="11">
        <f t="shared" si="9"/>
        <v>300000000</v>
      </c>
      <c r="T129" s="4"/>
      <c r="U129" s="1" t="s">
        <v>302</v>
      </c>
      <c r="V129" s="34"/>
      <c r="W129" s="34"/>
      <c r="X129" s="34"/>
      <c r="Y129" s="34"/>
      <c r="Z129" s="34"/>
      <c r="AA129" s="34"/>
      <c r="AB129" s="34"/>
      <c r="AC129" s="34"/>
      <c r="AD129" s="36"/>
      <c r="AE129" s="36"/>
      <c r="AF129" s="36"/>
      <c r="AG129" s="36"/>
      <c r="AH129" s="36"/>
      <c r="AI129" s="36"/>
      <c r="AJ129" s="36"/>
      <c r="AK129" s="36"/>
      <c r="AL129" s="36"/>
      <c r="AM129" s="36"/>
    </row>
    <row r="130" spans="1:39" s="30" customFormat="1" ht="47.25" x14ac:dyDescent="0.25">
      <c r="A130" s="4">
        <v>128</v>
      </c>
      <c r="B130" s="23" t="s">
        <v>173</v>
      </c>
      <c r="C130" s="19" t="s">
        <v>304</v>
      </c>
      <c r="D130" s="24" t="s">
        <v>305</v>
      </c>
      <c r="E130" s="24" t="s">
        <v>306</v>
      </c>
      <c r="F130" s="3" t="s">
        <v>307</v>
      </c>
      <c r="G130" s="1" t="s">
        <v>361</v>
      </c>
      <c r="H130" s="28" t="s">
        <v>520</v>
      </c>
      <c r="I130" s="11">
        <v>100000000</v>
      </c>
      <c r="J130" s="22">
        <v>100000000</v>
      </c>
      <c r="K130" s="4"/>
      <c r="L130" s="11"/>
      <c r="M130" s="11"/>
      <c r="N130" s="11"/>
      <c r="O130" s="11"/>
      <c r="P130" s="11"/>
      <c r="Q130" s="11"/>
      <c r="R130" s="11"/>
      <c r="S130" s="11">
        <f t="shared" si="9"/>
        <v>100000000</v>
      </c>
      <c r="T130" s="4" t="s">
        <v>252</v>
      </c>
      <c r="U130" s="1" t="s">
        <v>302</v>
      </c>
      <c r="V130" s="34"/>
      <c r="W130" s="34"/>
      <c r="X130" s="34"/>
      <c r="Y130" s="34"/>
      <c r="Z130" s="34"/>
      <c r="AA130" s="34"/>
      <c r="AB130" s="34"/>
      <c r="AC130" s="34"/>
      <c r="AD130" s="36"/>
      <c r="AE130" s="36"/>
      <c r="AF130" s="36"/>
      <c r="AG130" s="36"/>
      <c r="AH130" s="36"/>
      <c r="AI130" s="36"/>
      <c r="AJ130" s="36"/>
      <c r="AK130" s="36"/>
      <c r="AL130" s="36"/>
      <c r="AM130" s="36"/>
    </row>
    <row r="131" spans="1:39" s="30" customFormat="1" ht="47.25" x14ac:dyDescent="0.25">
      <c r="A131" s="4">
        <v>129</v>
      </c>
      <c r="B131" s="19" t="s">
        <v>211</v>
      </c>
      <c r="C131" s="19" t="s">
        <v>308</v>
      </c>
      <c r="D131" s="24" t="s">
        <v>309</v>
      </c>
      <c r="E131" s="24" t="s">
        <v>312</v>
      </c>
      <c r="F131" s="3" t="s">
        <v>313</v>
      </c>
      <c r="G131" s="1" t="s">
        <v>361</v>
      </c>
      <c r="H131" s="28" t="s">
        <v>521</v>
      </c>
      <c r="I131" s="11">
        <v>1000000000</v>
      </c>
      <c r="J131" s="22">
        <v>1000000000</v>
      </c>
      <c r="K131" s="4"/>
      <c r="L131" s="11"/>
      <c r="M131" s="11"/>
      <c r="N131" s="11"/>
      <c r="O131" s="11"/>
      <c r="P131" s="11"/>
      <c r="Q131" s="11"/>
      <c r="R131" s="11"/>
      <c r="S131" s="11"/>
      <c r="T131" s="4"/>
      <c r="U131" s="1"/>
      <c r="V131" s="34"/>
      <c r="W131" s="34"/>
      <c r="X131" s="34"/>
      <c r="Y131" s="34"/>
      <c r="Z131" s="34"/>
      <c r="AA131" s="34"/>
      <c r="AB131" s="34"/>
      <c r="AC131" s="34"/>
      <c r="AD131" s="36"/>
      <c r="AE131" s="36"/>
      <c r="AF131" s="36"/>
      <c r="AG131" s="36"/>
      <c r="AH131" s="36"/>
      <c r="AI131" s="36"/>
      <c r="AJ131" s="36"/>
      <c r="AK131" s="36"/>
      <c r="AL131" s="36"/>
      <c r="AM131" s="36"/>
    </row>
    <row r="132" spans="1:39" s="30" customFormat="1" ht="63" x14ac:dyDescent="0.25">
      <c r="A132" s="4">
        <v>130</v>
      </c>
      <c r="B132" s="19" t="s">
        <v>211</v>
      </c>
      <c r="C132" s="19" t="s">
        <v>308</v>
      </c>
      <c r="D132" s="24" t="s">
        <v>309</v>
      </c>
      <c r="E132" s="24" t="s">
        <v>310</v>
      </c>
      <c r="F132" s="3" t="s">
        <v>311</v>
      </c>
      <c r="G132" s="1" t="s">
        <v>361</v>
      </c>
      <c r="H132" s="28" t="s">
        <v>522</v>
      </c>
      <c r="I132" s="11">
        <v>100000000</v>
      </c>
      <c r="J132" s="22">
        <v>100000000</v>
      </c>
      <c r="K132" s="4"/>
      <c r="L132" s="11"/>
      <c r="M132" s="11"/>
      <c r="N132" s="11"/>
      <c r="O132" s="11"/>
      <c r="P132" s="11"/>
      <c r="Q132" s="11"/>
      <c r="R132" s="11"/>
      <c r="S132" s="11">
        <f t="shared" ref="S132:S156" si="11">SUM(J132:R132)</f>
        <v>100000000</v>
      </c>
      <c r="T132" s="4" t="s">
        <v>303</v>
      </c>
      <c r="U132" s="1" t="s">
        <v>302</v>
      </c>
      <c r="V132" s="34"/>
      <c r="W132" s="34"/>
      <c r="X132" s="34"/>
      <c r="Y132" s="34"/>
      <c r="Z132" s="34"/>
      <c r="AA132" s="34"/>
      <c r="AB132" s="34"/>
      <c r="AC132" s="34"/>
      <c r="AD132" s="36"/>
      <c r="AE132" s="36"/>
      <c r="AF132" s="36"/>
      <c r="AG132" s="36"/>
      <c r="AH132" s="36"/>
      <c r="AI132" s="36"/>
      <c r="AJ132" s="36"/>
      <c r="AK132" s="36"/>
      <c r="AL132" s="36"/>
      <c r="AM132" s="36"/>
    </row>
    <row r="133" spans="1:39" s="30" customFormat="1" ht="47.25" x14ac:dyDescent="0.25">
      <c r="A133" s="4">
        <v>131</v>
      </c>
      <c r="B133" s="19" t="s">
        <v>211</v>
      </c>
      <c r="C133" s="19" t="s">
        <v>308</v>
      </c>
      <c r="D133" s="24" t="s">
        <v>309</v>
      </c>
      <c r="E133" s="24" t="s">
        <v>315</v>
      </c>
      <c r="F133" s="3" t="s">
        <v>316</v>
      </c>
      <c r="G133" s="1" t="s">
        <v>361</v>
      </c>
      <c r="H133" s="28" t="s">
        <v>523</v>
      </c>
      <c r="I133" s="11">
        <v>100000000</v>
      </c>
      <c r="J133" s="16">
        <f t="shared" si="10"/>
        <v>100000000</v>
      </c>
      <c r="K133" s="4"/>
      <c r="L133" s="11"/>
      <c r="M133" s="11"/>
      <c r="N133" s="11"/>
      <c r="O133" s="11"/>
      <c r="P133" s="11"/>
      <c r="Q133" s="11"/>
      <c r="R133" s="11"/>
      <c r="S133" s="11">
        <f t="shared" si="11"/>
        <v>100000000</v>
      </c>
      <c r="T133" s="4" t="s">
        <v>303</v>
      </c>
      <c r="U133" s="1" t="s">
        <v>314</v>
      </c>
      <c r="V133" s="34"/>
      <c r="W133" s="34"/>
      <c r="X133" s="34"/>
      <c r="Y133" s="34"/>
      <c r="Z133" s="34"/>
      <c r="AA133" s="34"/>
      <c r="AB133" s="34"/>
      <c r="AC133" s="34"/>
      <c r="AD133" s="36"/>
      <c r="AE133" s="36"/>
      <c r="AF133" s="36"/>
      <c r="AG133" s="36"/>
      <c r="AH133" s="36"/>
      <c r="AI133" s="36"/>
      <c r="AJ133" s="36"/>
      <c r="AK133" s="36"/>
      <c r="AL133" s="36"/>
      <c r="AM133" s="36"/>
    </row>
    <row r="134" spans="1:39" s="30" customFormat="1" ht="47.25" x14ac:dyDescent="0.25">
      <c r="A134" s="4">
        <v>132</v>
      </c>
      <c r="B134" s="23" t="s">
        <v>72</v>
      </c>
      <c r="C134" s="23" t="s">
        <v>319</v>
      </c>
      <c r="D134" s="24" t="s">
        <v>283</v>
      </c>
      <c r="E134" s="24" t="s">
        <v>287</v>
      </c>
      <c r="F134" s="19" t="s">
        <v>320</v>
      </c>
      <c r="G134" s="1" t="s">
        <v>357</v>
      </c>
      <c r="H134" s="28" t="s">
        <v>524</v>
      </c>
      <c r="I134" s="11">
        <v>21822719041.499996</v>
      </c>
      <c r="J134" s="25">
        <v>567451925.90999997</v>
      </c>
      <c r="K134" s="4"/>
      <c r="L134" s="11"/>
      <c r="M134" s="11">
        <v>21255267115.589996</v>
      </c>
      <c r="N134" s="11"/>
      <c r="O134" s="11"/>
      <c r="P134" s="11"/>
      <c r="Q134" s="11"/>
      <c r="R134" s="11">
        <v>0</v>
      </c>
      <c r="S134" s="11">
        <f t="shared" si="11"/>
        <v>21822719041.499996</v>
      </c>
      <c r="T134" s="1" t="s">
        <v>317</v>
      </c>
      <c r="U134" s="1" t="s">
        <v>318</v>
      </c>
      <c r="V134" s="34"/>
      <c r="W134" s="34"/>
      <c r="X134" s="34"/>
      <c r="Y134" s="34"/>
      <c r="Z134" s="34"/>
      <c r="AA134" s="34"/>
      <c r="AB134" s="34"/>
      <c r="AC134" s="34"/>
      <c r="AD134" s="36"/>
      <c r="AE134" s="36"/>
      <c r="AF134" s="36"/>
      <c r="AG134" s="36"/>
      <c r="AH134" s="36"/>
      <c r="AI134" s="36"/>
      <c r="AJ134" s="36"/>
      <c r="AK134" s="36"/>
      <c r="AL134" s="36"/>
      <c r="AM134" s="36"/>
    </row>
    <row r="135" spans="1:39" s="30" customFormat="1" ht="63" x14ac:dyDescent="0.25">
      <c r="A135" s="4">
        <v>133</v>
      </c>
      <c r="B135" s="23" t="s">
        <v>72</v>
      </c>
      <c r="C135" s="23" t="s">
        <v>319</v>
      </c>
      <c r="D135" s="24" t="s">
        <v>284</v>
      </c>
      <c r="E135" s="24" t="s">
        <v>288</v>
      </c>
      <c r="F135" s="19" t="s">
        <v>322</v>
      </c>
      <c r="G135" s="1" t="s">
        <v>357</v>
      </c>
      <c r="H135" s="28" t="s">
        <v>525</v>
      </c>
      <c r="I135" s="11">
        <v>8155574999.999999</v>
      </c>
      <c r="J135" s="16">
        <v>0</v>
      </c>
      <c r="K135" s="4"/>
      <c r="L135" s="11"/>
      <c r="M135" s="11">
        <v>4135574999.9999995</v>
      </c>
      <c r="N135" s="11"/>
      <c r="O135" s="11"/>
      <c r="P135" s="11"/>
      <c r="Q135" s="11"/>
      <c r="R135" s="11">
        <v>4019999999.9999995</v>
      </c>
      <c r="S135" s="11">
        <f t="shared" si="11"/>
        <v>8155574999.999999</v>
      </c>
      <c r="T135" s="1" t="s">
        <v>9</v>
      </c>
      <c r="U135" s="1" t="s">
        <v>321</v>
      </c>
      <c r="V135" s="34"/>
      <c r="W135" s="34"/>
      <c r="X135" s="34"/>
      <c r="Y135" s="34"/>
      <c r="Z135" s="34"/>
      <c r="AA135" s="34"/>
      <c r="AB135" s="34"/>
      <c r="AC135" s="34"/>
      <c r="AD135" s="36"/>
      <c r="AE135" s="36"/>
      <c r="AF135" s="36"/>
      <c r="AG135" s="36"/>
      <c r="AH135" s="36"/>
      <c r="AI135" s="36"/>
      <c r="AJ135" s="36"/>
      <c r="AK135" s="36"/>
      <c r="AL135" s="36"/>
      <c r="AM135" s="36"/>
    </row>
    <row r="136" spans="1:39" s="30" customFormat="1" ht="47.25" x14ac:dyDescent="0.25">
      <c r="A136" s="4">
        <v>134</v>
      </c>
      <c r="B136" s="23" t="s">
        <v>72</v>
      </c>
      <c r="C136" s="23" t="s">
        <v>319</v>
      </c>
      <c r="D136" s="24" t="s">
        <v>284</v>
      </c>
      <c r="E136" s="24" t="s">
        <v>288</v>
      </c>
      <c r="F136" s="19" t="s">
        <v>322</v>
      </c>
      <c r="G136" s="1" t="s">
        <v>357</v>
      </c>
      <c r="H136" s="28" t="s">
        <v>526</v>
      </c>
      <c r="I136" s="11">
        <v>702500000</v>
      </c>
      <c r="J136" s="25">
        <v>502499999.99999994</v>
      </c>
      <c r="K136" s="4"/>
      <c r="L136" s="11"/>
      <c r="M136" s="11">
        <v>200000000</v>
      </c>
      <c r="N136" s="11"/>
      <c r="O136" s="11"/>
      <c r="P136" s="11"/>
      <c r="Q136" s="11"/>
      <c r="R136" s="11">
        <v>0</v>
      </c>
      <c r="S136" s="11">
        <f t="shared" si="11"/>
        <v>702500000</v>
      </c>
      <c r="T136" s="1" t="s">
        <v>23</v>
      </c>
      <c r="U136" s="1" t="s">
        <v>323</v>
      </c>
      <c r="V136" s="34"/>
      <c r="W136" s="34"/>
      <c r="X136" s="34"/>
      <c r="Y136" s="34"/>
      <c r="Z136" s="34"/>
      <c r="AA136" s="34"/>
      <c r="AB136" s="34"/>
      <c r="AC136" s="34"/>
      <c r="AD136" s="36"/>
      <c r="AE136" s="36"/>
      <c r="AF136" s="36"/>
      <c r="AG136" s="36"/>
      <c r="AH136" s="36"/>
      <c r="AI136" s="36"/>
      <c r="AJ136" s="36"/>
      <c r="AK136" s="36"/>
      <c r="AL136" s="36"/>
      <c r="AM136" s="36"/>
    </row>
    <row r="137" spans="1:39" s="30" customFormat="1" ht="47.25" x14ac:dyDescent="0.25">
      <c r="A137" s="4">
        <v>135</v>
      </c>
      <c r="B137" s="23" t="s">
        <v>72</v>
      </c>
      <c r="C137" s="23" t="s">
        <v>319</v>
      </c>
      <c r="D137" s="24" t="s">
        <v>283</v>
      </c>
      <c r="E137" s="24" t="s">
        <v>289</v>
      </c>
      <c r="F137" s="19" t="s">
        <v>325</v>
      </c>
      <c r="G137" s="1" t="s">
        <v>357</v>
      </c>
      <c r="H137" s="28" t="s">
        <v>527</v>
      </c>
      <c r="I137" s="11">
        <v>463690796686.49994</v>
      </c>
      <c r="J137" s="16">
        <v>0</v>
      </c>
      <c r="K137" s="4"/>
      <c r="L137" s="11"/>
      <c r="M137" s="11">
        <v>463690796686.49994</v>
      </c>
      <c r="N137" s="11"/>
      <c r="O137" s="11"/>
      <c r="P137" s="11"/>
      <c r="Q137" s="11"/>
      <c r="R137" s="11">
        <v>0</v>
      </c>
      <c r="S137" s="11">
        <f t="shared" si="11"/>
        <v>463690796686.49994</v>
      </c>
      <c r="T137" s="1" t="s">
        <v>86</v>
      </c>
      <c r="U137" s="1" t="s">
        <v>324</v>
      </c>
      <c r="V137" s="34"/>
      <c r="W137" s="34"/>
      <c r="X137" s="34"/>
      <c r="Y137" s="34"/>
      <c r="Z137" s="34"/>
      <c r="AA137" s="34"/>
      <c r="AB137" s="34"/>
      <c r="AC137" s="34"/>
      <c r="AD137" s="36"/>
      <c r="AE137" s="36"/>
      <c r="AF137" s="36"/>
      <c r="AG137" s="36"/>
      <c r="AH137" s="36"/>
      <c r="AI137" s="36"/>
      <c r="AJ137" s="36"/>
      <c r="AK137" s="36"/>
      <c r="AL137" s="36"/>
      <c r="AM137" s="36"/>
    </row>
    <row r="138" spans="1:39" s="30" customFormat="1" ht="47.25" x14ac:dyDescent="0.25">
      <c r="A138" s="4">
        <v>136</v>
      </c>
      <c r="B138" s="23" t="s">
        <v>72</v>
      </c>
      <c r="C138" s="23" t="s">
        <v>319</v>
      </c>
      <c r="D138" s="24" t="s">
        <v>283</v>
      </c>
      <c r="E138" s="24" t="s">
        <v>289</v>
      </c>
      <c r="F138" s="19" t="s">
        <v>327</v>
      </c>
      <c r="G138" s="1" t="s">
        <v>357</v>
      </c>
      <c r="H138" s="28" t="s">
        <v>528</v>
      </c>
      <c r="I138" s="11">
        <v>2007999999.9999998</v>
      </c>
      <c r="J138" s="16">
        <v>1607999999.9999998</v>
      </c>
      <c r="K138" s="4"/>
      <c r="L138" s="11"/>
      <c r="M138" s="11">
        <v>400000000</v>
      </c>
      <c r="N138" s="11"/>
      <c r="O138" s="11"/>
      <c r="P138" s="11"/>
      <c r="Q138" s="11"/>
      <c r="R138" s="11">
        <v>0</v>
      </c>
      <c r="S138" s="11">
        <f t="shared" si="11"/>
        <v>2007999999.9999998</v>
      </c>
      <c r="T138" s="1" t="s">
        <v>9</v>
      </c>
      <c r="U138" s="1" t="s">
        <v>326</v>
      </c>
      <c r="V138" s="34"/>
      <c r="W138" s="34"/>
      <c r="X138" s="34"/>
      <c r="Y138" s="34"/>
      <c r="Z138" s="34"/>
      <c r="AA138" s="34"/>
      <c r="AB138" s="34"/>
      <c r="AC138" s="34"/>
      <c r="AD138" s="36"/>
      <c r="AE138" s="36"/>
      <c r="AF138" s="36"/>
      <c r="AG138" s="36"/>
      <c r="AH138" s="36"/>
      <c r="AI138" s="36"/>
      <c r="AJ138" s="36"/>
      <c r="AK138" s="36"/>
      <c r="AL138" s="36"/>
      <c r="AM138" s="36"/>
    </row>
    <row r="139" spans="1:39" s="30" customFormat="1" ht="47.25" x14ac:dyDescent="0.25">
      <c r="A139" s="4">
        <v>137</v>
      </c>
      <c r="B139" s="23" t="s">
        <v>72</v>
      </c>
      <c r="C139" s="23" t="s">
        <v>319</v>
      </c>
      <c r="D139" s="24" t="s">
        <v>284</v>
      </c>
      <c r="E139" s="24" t="s">
        <v>288</v>
      </c>
      <c r="F139" s="19" t="s">
        <v>322</v>
      </c>
      <c r="G139" s="1" t="s">
        <v>357</v>
      </c>
      <c r="H139" s="28" t="s">
        <v>529</v>
      </c>
      <c r="I139" s="11">
        <v>1422817104.0599999</v>
      </c>
      <c r="J139" s="16">
        <v>0</v>
      </c>
      <c r="K139" s="4"/>
      <c r="L139" s="11"/>
      <c r="M139" s="11">
        <v>1422817104.0599999</v>
      </c>
      <c r="N139" s="11"/>
      <c r="O139" s="11"/>
      <c r="P139" s="11"/>
      <c r="Q139" s="11"/>
      <c r="R139" s="11">
        <v>0</v>
      </c>
      <c r="S139" s="11">
        <f t="shared" si="11"/>
        <v>1422817104.0599999</v>
      </c>
      <c r="T139" s="1" t="s">
        <v>328</v>
      </c>
      <c r="U139" s="1" t="s">
        <v>324</v>
      </c>
      <c r="V139" s="34"/>
      <c r="W139" s="34"/>
      <c r="X139" s="34"/>
      <c r="Y139" s="34"/>
      <c r="Z139" s="34"/>
      <c r="AA139" s="34"/>
      <c r="AB139" s="34"/>
      <c r="AC139" s="34"/>
      <c r="AD139" s="36"/>
      <c r="AE139" s="36"/>
      <c r="AF139" s="36"/>
      <c r="AG139" s="36"/>
      <c r="AH139" s="36"/>
      <c r="AI139" s="36"/>
      <c r="AJ139" s="36"/>
      <c r="AK139" s="36"/>
      <c r="AL139" s="36"/>
      <c r="AM139" s="36"/>
    </row>
    <row r="140" spans="1:39" s="30" customFormat="1" ht="47.25" x14ac:dyDescent="0.25">
      <c r="A140" s="4">
        <v>138</v>
      </c>
      <c r="B140" s="23" t="s">
        <v>72</v>
      </c>
      <c r="C140" s="23" t="s">
        <v>319</v>
      </c>
      <c r="D140" s="24" t="s">
        <v>285</v>
      </c>
      <c r="E140" s="24" t="s">
        <v>290</v>
      </c>
      <c r="F140" s="19" t="s">
        <v>330</v>
      </c>
      <c r="G140" s="1" t="s">
        <v>357</v>
      </c>
      <c r="H140" s="28" t="s">
        <v>530</v>
      </c>
      <c r="I140" s="11">
        <v>5048140024.1199989</v>
      </c>
      <c r="J140" s="25">
        <v>1000000000</v>
      </c>
      <c r="K140" s="4"/>
      <c r="L140" s="11"/>
      <c r="M140" s="11">
        <v>4048140024.1199994</v>
      </c>
      <c r="N140" s="11"/>
      <c r="O140" s="11"/>
      <c r="P140" s="11"/>
      <c r="Q140" s="11"/>
      <c r="R140" s="11">
        <v>0</v>
      </c>
      <c r="S140" s="11">
        <f t="shared" si="11"/>
        <v>5048140024.1199989</v>
      </c>
      <c r="T140" s="1" t="s">
        <v>9</v>
      </c>
      <c r="U140" s="1" t="s">
        <v>329</v>
      </c>
      <c r="V140" s="34"/>
      <c r="W140" s="34"/>
      <c r="X140" s="34"/>
      <c r="Y140" s="34"/>
      <c r="Z140" s="34"/>
      <c r="AA140" s="34"/>
      <c r="AB140" s="34"/>
      <c r="AC140" s="34"/>
      <c r="AD140" s="36"/>
      <c r="AE140" s="36"/>
      <c r="AF140" s="36"/>
      <c r="AG140" s="36"/>
      <c r="AH140" s="36"/>
      <c r="AI140" s="36"/>
      <c r="AJ140" s="36"/>
      <c r="AK140" s="36"/>
      <c r="AL140" s="36"/>
      <c r="AM140" s="36"/>
    </row>
    <row r="141" spans="1:39" s="30" customFormat="1" ht="47.25" x14ac:dyDescent="0.25">
      <c r="A141" s="4">
        <v>139</v>
      </c>
      <c r="B141" s="23" t="s">
        <v>72</v>
      </c>
      <c r="C141" s="23" t="s">
        <v>319</v>
      </c>
      <c r="D141" s="24" t="s">
        <v>283</v>
      </c>
      <c r="E141" s="24" t="s">
        <v>289</v>
      </c>
      <c r="F141" s="19" t="s">
        <v>325</v>
      </c>
      <c r="G141" s="1" t="s">
        <v>357</v>
      </c>
      <c r="H141" s="28" t="s">
        <v>531</v>
      </c>
      <c r="I141" s="11">
        <v>257279999.99999997</v>
      </c>
      <c r="J141" s="16">
        <v>0</v>
      </c>
      <c r="K141" s="4"/>
      <c r="L141" s="11"/>
      <c r="M141" s="11">
        <v>257279999.99999997</v>
      </c>
      <c r="N141" s="11"/>
      <c r="O141" s="11"/>
      <c r="P141" s="11"/>
      <c r="Q141" s="11"/>
      <c r="R141" s="11">
        <v>0</v>
      </c>
      <c r="S141" s="11">
        <f t="shared" si="11"/>
        <v>257279999.99999997</v>
      </c>
      <c r="T141" s="1" t="s">
        <v>31</v>
      </c>
      <c r="U141" s="1" t="s">
        <v>331</v>
      </c>
      <c r="V141" s="34"/>
      <c r="W141" s="34"/>
      <c r="X141" s="34"/>
      <c r="Y141" s="34"/>
      <c r="Z141" s="34"/>
      <c r="AA141" s="34"/>
      <c r="AB141" s="34"/>
      <c r="AC141" s="34"/>
      <c r="AD141" s="36"/>
      <c r="AE141" s="36"/>
      <c r="AF141" s="36"/>
      <c r="AG141" s="36"/>
      <c r="AH141" s="36"/>
      <c r="AI141" s="36"/>
      <c r="AJ141" s="36"/>
      <c r="AK141" s="36"/>
      <c r="AL141" s="36"/>
      <c r="AM141" s="36"/>
    </row>
    <row r="142" spans="1:39" s="30" customFormat="1" ht="63" x14ac:dyDescent="0.25">
      <c r="A142" s="4">
        <v>140</v>
      </c>
      <c r="B142" s="23" t="s">
        <v>72</v>
      </c>
      <c r="C142" s="23" t="s">
        <v>319</v>
      </c>
      <c r="D142" s="24" t="s">
        <v>283</v>
      </c>
      <c r="E142" s="24" t="s">
        <v>291</v>
      </c>
      <c r="F142" s="19" t="s">
        <v>333</v>
      </c>
      <c r="G142" s="1" t="s">
        <v>357</v>
      </c>
      <c r="H142" s="28" t="s">
        <v>532</v>
      </c>
      <c r="I142" s="11">
        <v>2476235351.8649998</v>
      </c>
      <c r="J142" s="16">
        <v>0</v>
      </c>
      <c r="K142" s="4"/>
      <c r="L142" s="11"/>
      <c r="M142" s="11">
        <v>2476235351.8649998</v>
      </c>
      <c r="N142" s="11"/>
      <c r="O142" s="11"/>
      <c r="P142" s="11"/>
      <c r="Q142" s="11"/>
      <c r="R142" s="11">
        <v>0</v>
      </c>
      <c r="S142" s="11">
        <f t="shared" si="11"/>
        <v>2476235351.8649998</v>
      </c>
      <c r="T142" s="1" t="s">
        <v>9</v>
      </c>
      <c r="U142" s="1" t="s">
        <v>332</v>
      </c>
      <c r="V142" s="34"/>
      <c r="W142" s="34"/>
      <c r="X142" s="34"/>
      <c r="Y142" s="34"/>
      <c r="Z142" s="34"/>
      <c r="AA142" s="34"/>
      <c r="AB142" s="34"/>
      <c r="AC142" s="34"/>
      <c r="AD142" s="36"/>
      <c r="AE142" s="36"/>
      <c r="AF142" s="36"/>
      <c r="AG142" s="36"/>
      <c r="AH142" s="36"/>
      <c r="AI142" s="36"/>
      <c r="AJ142" s="36"/>
      <c r="AK142" s="36"/>
      <c r="AL142" s="36"/>
      <c r="AM142" s="36"/>
    </row>
    <row r="143" spans="1:39" s="30" customFormat="1" ht="63" x14ac:dyDescent="0.25">
      <c r="A143" s="4">
        <v>141</v>
      </c>
      <c r="B143" s="23" t="s">
        <v>72</v>
      </c>
      <c r="C143" s="23" t="s">
        <v>319</v>
      </c>
      <c r="D143" s="24" t="s">
        <v>283</v>
      </c>
      <c r="E143" s="24" t="s">
        <v>292</v>
      </c>
      <c r="F143" s="19" t="s">
        <v>335</v>
      </c>
      <c r="G143" s="1" t="s">
        <v>357</v>
      </c>
      <c r="H143" s="28" t="s">
        <v>533</v>
      </c>
      <c r="I143" s="11">
        <v>1702962399.9999998</v>
      </c>
      <c r="J143" s="16">
        <v>400000000</v>
      </c>
      <c r="K143" s="4"/>
      <c r="L143" s="11"/>
      <c r="M143" s="11">
        <v>1302962399.9999998</v>
      </c>
      <c r="N143" s="11"/>
      <c r="O143" s="11"/>
      <c r="P143" s="11"/>
      <c r="Q143" s="11"/>
      <c r="R143" s="11">
        <v>0</v>
      </c>
      <c r="S143" s="11">
        <f t="shared" si="11"/>
        <v>1702962399.9999998</v>
      </c>
      <c r="T143" s="1" t="s">
        <v>31</v>
      </c>
      <c r="U143" s="1" t="s">
        <v>334</v>
      </c>
      <c r="V143" s="34"/>
      <c r="W143" s="34"/>
      <c r="X143" s="34"/>
      <c r="Y143" s="34"/>
      <c r="Z143" s="34"/>
      <c r="AA143" s="34"/>
      <c r="AB143" s="34"/>
      <c r="AC143" s="34"/>
      <c r="AD143" s="36"/>
      <c r="AE143" s="36"/>
      <c r="AF143" s="36"/>
      <c r="AG143" s="36"/>
      <c r="AH143" s="36"/>
      <c r="AI143" s="36"/>
      <c r="AJ143" s="36"/>
      <c r="AK143" s="36"/>
      <c r="AL143" s="36"/>
      <c r="AM143" s="36"/>
    </row>
    <row r="144" spans="1:39" s="30" customFormat="1" ht="47.25" x14ac:dyDescent="0.25">
      <c r="A144" s="4">
        <v>142</v>
      </c>
      <c r="B144" s="23" t="s">
        <v>72</v>
      </c>
      <c r="C144" s="23" t="s">
        <v>319</v>
      </c>
      <c r="D144" s="24" t="s">
        <v>283</v>
      </c>
      <c r="E144" s="24" t="s">
        <v>293</v>
      </c>
      <c r="F144" s="19" t="s">
        <v>336</v>
      </c>
      <c r="G144" s="1" t="s">
        <v>357</v>
      </c>
      <c r="H144" s="28" t="s">
        <v>534</v>
      </c>
      <c r="I144" s="11">
        <v>3989533475.2499995</v>
      </c>
      <c r="J144" s="16">
        <v>1004999999.9999999</v>
      </c>
      <c r="K144" s="4"/>
      <c r="L144" s="11"/>
      <c r="M144" s="11">
        <v>2984533475.2499995</v>
      </c>
      <c r="N144" s="11"/>
      <c r="O144" s="11"/>
      <c r="P144" s="11"/>
      <c r="Q144" s="11"/>
      <c r="R144" s="11">
        <v>0</v>
      </c>
      <c r="S144" s="11">
        <f t="shared" si="11"/>
        <v>3989533475.2499995</v>
      </c>
      <c r="T144" s="1" t="s">
        <v>9</v>
      </c>
      <c r="U144" s="1" t="s">
        <v>331</v>
      </c>
      <c r="V144" s="34"/>
      <c r="W144" s="34"/>
      <c r="X144" s="34"/>
      <c r="Y144" s="34"/>
      <c r="Z144" s="34"/>
      <c r="AA144" s="34"/>
      <c r="AB144" s="34"/>
      <c r="AC144" s="34"/>
      <c r="AD144" s="36"/>
      <c r="AE144" s="36"/>
      <c r="AF144" s="36"/>
      <c r="AG144" s="36"/>
      <c r="AH144" s="36"/>
      <c r="AI144" s="36"/>
      <c r="AJ144" s="36"/>
      <c r="AK144" s="36"/>
      <c r="AL144" s="36"/>
      <c r="AM144" s="36"/>
    </row>
    <row r="145" spans="1:59" ht="47.25" x14ac:dyDescent="0.25">
      <c r="A145" s="4">
        <v>143</v>
      </c>
      <c r="B145" s="23" t="s">
        <v>72</v>
      </c>
      <c r="C145" s="23" t="s">
        <v>319</v>
      </c>
      <c r="D145" s="24" t="s">
        <v>283</v>
      </c>
      <c r="E145" s="24" t="s">
        <v>289</v>
      </c>
      <c r="F145" s="19" t="s">
        <v>327</v>
      </c>
      <c r="G145" s="1" t="s">
        <v>357</v>
      </c>
      <c r="H145" s="28" t="s">
        <v>535</v>
      </c>
      <c r="I145" s="11">
        <v>1105500000</v>
      </c>
      <c r="J145" s="16">
        <v>552750000</v>
      </c>
      <c r="K145" s="4"/>
      <c r="L145" s="11"/>
      <c r="M145" s="11">
        <v>251249999.99999997</v>
      </c>
      <c r="N145" s="11"/>
      <c r="O145" s="11"/>
      <c r="P145" s="11"/>
      <c r="Q145" s="11"/>
      <c r="R145" s="11">
        <v>301499999.99999994</v>
      </c>
      <c r="S145" s="11">
        <f t="shared" si="11"/>
        <v>1105500000</v>
      </c>
      <c r="T145" s="1" t="s">
        <v>11</v>
      </c>
      <c r="U145" s="1" t="s">
        <v>331</v>
      </c>
      <c r="V145" s="34"/>
      <c r="W145" s="34"/>
      <c r="X145" s="34"/>
      <c r="Y145" s="34"/>
      <c r="Z145" s="34"/>
      <c r="AA145" s="34"/>
      <c r="AB145" s="34"/>
      <c r="AC145" s="34"/>
      <c r="AD145" s="36"/>
      <c r="AE145" s="36"/>
      <c r="AF145" s="36"/>
      <c r="AG145" s="36"/>
      <c r="AH145" s="36"/>
      <c r="AI145" s="36"/>
      <c r="AJ145" s="36"/>
      <c r="AK145" s="36"/>
      <c r="AL145" s="36"/>
      <c r="AM145" s="36"/>
      <c r="AN145" s="30"/>
      <c r="AO145" s="30"/>
      <c r="AP145" s="30"/>
      <c r="AQ145" s="30"/>
      <c r="AR145" s="30"/>
      <c r="AS145" s="30"/>
      <c r="AT145" s="30"/>
      <c r="AU145" s="30"/>
      <c r="AV145" s="30"/>
      <c r="AW145" s="30"/>
      <c r="AX145" s="30"/>
      <c r="AY145" s="30"/>
      <c r="AZ145" s="30"/>
      <c r="BA145" s="30"/>
      <c r="BB145" s="30"/>
      <c r="BC145" s="30"/>
      <c r="BD145" s="30"/>
      <c r="BE145" s="30"/>
      <c r="BF145" s="30"/>
      <c r="BG145" s="30"/>
    </row>
    <row r="146" spans="1:59" ht="47.25" x14ac:dyDescent="0.25">
      <c r="A146" s="4">
        <v>144</v>
      </c>
      <c r="B146" s="23" t="s">
        <v>72</v>
      </c>
      <c r="C146" s="23" t="s">
        <v>319</v>
      </c>
      <c r="D146" s="24" t="s">
        <v>283</v>
      </c>
      <c r="E146" s="24" t="s">
        <v>294</v>
      </c>
      <c r="F146" s="19" t="s">
        <v>338</v>
      </c>
      <c r="G146" s="1" t="s">
        <v>357</v>
      </c>
      <c r="H146" s="28" t="s">
        <v>536</v>
      </c>
      <c r="I146" s="11">
        <v>1505000000</v>
      </c>
      <c r="J146" s="16">
        <v>1004999999.9999999</v>
      </c>
      <c r="K146" s="4"/>
      <c r="L146" s="11"/>
      <c r="M146" s="11">
        <v>500000000</v>
      </c>
      <c r="N146" s="11"/>
      <c r="O146" s="11"/>
      <c r="P146" s="11"/>
      <c r="Q146" s="11"/>
      <c r="R146" s="11">
        <v>0</v>
      </c>
      <c r="S146" s="11">
        <f t="shared" si="11"/>
        <v>1505000000</v>
      </c>
      <c r="T146" s="1" t="s">
        <v>23</v>
      </c>
      <c r="U146" s="1" t="s">
        <v>337</v>
      </c>
      <c r="V146" s="34"/>
      <c r="W146" s="34"/>
      <c r="X146" s="34"/>
      <c r="Y146" s="34"/>
      <c r="Z146" s="34"/>
      <c r="AA146" s="34"/>
      <c r="AB146" s="34"/>
      <c r="AC146" s="34"/>
      <c r="AD146" s="36"/>
      <c r="AE146" s="36"/>
      <c r="AF146" s="36"/>
      <c r="AG146" s="36"/>
      <c r="AH146" s="36"/>
      <c r="AI146" s="36"/>
      <c r="AJ146" s="36"/>
      <c r="AK146" s="36"/>
      <c r="AL146" s="36"/>
      <c r="AM146" s="36"/>
      <c r="AN146" s="30"/>
      <c r="AO146" s="30"/>
      <c r="AP146" s="30"/>
      <c r="AQ146" s="30"/>
      <c r="AR146" s="30"/>
      <c r="AS146" s="30"/>
      <c r="AT146" s="30"/>
      <c r="AU146" s="30"/>
      <c r="AV146" s="30"/>
      <c r="AW146" s="30"/>
      <c r="AX146" s="30"/>
      <c r="AY146" s="30"/>
      <c r="AZ146" s="30"/>
      <c r="BA146" s="30"/>
      <c r="BB146" s="30"/>
      <c r="BC146" s="30"/>
      <c r="BD146" s="30"/>
      <c r="BE146" s="30"/>
      <c r="BF146" s="30"/>
      <c r="BG146" s="30"/>
    </row>
    <row r="147" spans="1:59" ht="63" x14ac:dyDescent="0.25">
      <c r="A147" s="4">
        <v>145</v>
      </c>
      <c r="B147" s="23" t="s">
        <v>72</v>
      </c>
      <c r="C147" s="23" t="s">
        <v>319</v>
      </c>
      <c r="D147" s="24" t="s">
        <v>286</v>
      </c>
      <c r="E147" s="24" t="s">
        <v>295</v>
      </c>
      <c r="F147" s="19" t="s">
        <v>340</v>
      </c>
      <c r="G147" s="1" t="s">
        <v>357</v>
      </c>
      <c r="H147" s="28" t="s">
        <v>537</v>
      </c>
      <c r="I147" s="11">
        <v>9104115914</v>
      </c>
      <c r="J147" s="16">
        <v>4000000000</v>
      </c>
      <c r="K147" s="4"/>
      <c r="L147" s="11"/>
      <c r="M147" s="11">
        <v>4000000000</v>
      </c>
      <c r="N147" s="11"/>
      <c r="O147" s="11"/>
      <c r="P147" s="11"/>
      <c r="Q147" s="11"/>
      <c r="R147" s="11">
        <v>1104115914</v>
      </c>
      <c r="S147" s="11">
        <f t="shared" si="11"/>
        <v>9104115914</v>
      </c>
      <c r="T147" s="1" t="s">
        <v>11</v>
      </c>
      <c r="U147" s="1" t="s">
        <v>339</v>
      </c>
      <c r="V147" s="34"/>
      <c r="W147" s="34"/>
      <c r="X147" s="34"/>
      <c r="Y147" s="34"/>
      <c r="Z147" s="34"/>
      <c r="AA147" s="34"/>
      <c r="AB147" s="34"/>
      <c r="AC147" s="34"/>
      <c r="AD147" s="36"/>
      <c r="AE147" s="36"/>
      <c r="AF147" s="36"/>
      <c r="AG147" s="36"/>
      <c r="AH147" s="36"/>
      <c r="AI147" s="36"/>
      <c r="AJ147" s="36"/>
      <c r="AK147" s="36"/>
      <c r="AL147" s="36"/>
      <c r="AM147" s="36"/>
      <c r="AN147" s="30"/>
      <c r="AO147" s="30"/>
      <c r="AP147" s="30"/>
      <c r="AQ147" s="30"/>
      <c r="AR147" s="30"/>
      <c r="AS147" s="30"/>
      <c r="AT147" s="30"/>
      <c r="AU147" s="30"/>
      <c r="AV147" s="30"/>
      <c r="AW147" s="30"/>
      <c r="AX147" s="30"/>
      <c r="AY147" s="30"/>
      <c r="AZ147" s="30"/>
      <c r="BA147" s="30"/>
      <c r="BB147" s="30"/>
      <c r="BC147" s="30"/>
      <c r="BD147" s="30"/>
      <c r="BE147" s="30"/>
      <c r="BF147" s="30"/>
      <c r="BG147" s="30"/>
    </row>
    <row r="148" spans="1:59" ht="47.25" x14ac:dyDescent="0.25">
      <c r="A148" s="4">
        <v>146</v>
      </c>
      <c r="B148" s="23" t="s">
        <v>72</v>
      </c>
      <c r="C148" s="23" t="s">
        <v>319</v>
      </c>
      <c r="D148" s="24" t="s">
        <v>286</v>
      </c>
      <c r="E148" s="24" t="s">
        <v>295</v>
      </c>
      <c r="F148" s="19" t="s">
        <v>341</v>
      </c>
      <c r="G148" s="1" t="s">
        <v>357</v>
      </c>
      <c r="H148" s="20" t="s">
        <v>538</v>
      </c>
      <c r="I148" s="11">
        <v>10005486945.414</v>
      </c>
      <c r="J148" s="16">
        <v>4000000000</v>
      </c>
      <c r="K148" s="4"/>
      <c r="L148" s="11"/>
      <c r="M148" s="11">
        <v>5000000000</v>
      </c>
      <c r="N148" s="11"/>
      <c r="O148" s="11"/>
      <c r="P148" s="11"/>
      <c r="Q148" s="11"/>
      <c r="R148" s="11">
        <v>1005486945.4139998</v>
      </c>
      <c r="S148" s="11">
        <f t="shared" si="11"/>
        <v>10005486945.414</v>
      </c>
      <c r="T148" s="1" t="s">
        <v>317</v>
      </c>
      <c r="U148" s="1" t="s">
        <v>339</v>
      </c>
      <c r="V148" s="34"/>
      <c r="W148" s="34"/>
      <c r="X148" s="34"/>
      <c r="Y148" s="34"/>
      <c r="Z148" s="34"/>
      <c r="AA148" s="34"/>
      <c r="AB148" s="34"/>
      <c r="AC148" s="34"/>
      <c r="AD148" s="36"/>
      <c r="AE148" s="36"/>
      <c r="AF148" s="36"/>
      <c r="AG148" s="36"/>
      <c r="AH148" s="36"/>
      <c r="AI148" s="36"/>
      <c r="AJ148" s="36"/>
      <c r="AK148" s="36"/>
      <c r="AL148" s="36"/>
      <c r="AM148" s="36"/>
      <c r="AN148" s="30"/>
      <c r="AO148" s="30"/>
      <c r="AP148" s="30"/>
      <c r="AQ148" s="30"/>
      <c r="AR148" s="30"/>
      <c r="AS148" s="30"/>
      <c r="AT148" s="30"/>
      <c r="AU148" s="30"/>
      <c r="AV148" s="30"/>
      <c r="AW148" s="30"/>
      <c r="AX148" s="30"/>
      <c r="AY148" s="30"/>
      <c r="AZ148" s="30"/>
      <c r="BA148" s="30"/>
      <c r="BB148" s="30"/>
      <c r="BC148" s="30"/>
      <c r="BD148" s="30"/>
      <c r="BE148" s="30"/>
      <c r="BF148" s="30"/>
      <c r="BG148" s="30"/>
    </row>
    <row r="149" spans="1:59" ht="63" x14ac:dyDescent="0.25">
      <c r="A149" s="4">
        <v>147</v>
      </c>
      <c r="B149" s="23" t="s">
        <v>72</v>
      </c>
      <c r="C149" s="23" t="s">
        <v>319</v>
      </c>
      <c r="D149" s="24" t="s">
        <v>285</v>
      </c>
      <c r="E149" s="24" t="s">
        <v>296</v>
      </c>
      <c r="F149" s="19" t="s">
        <v>343</v>
      </c>
      <c r="G149" s="1" t="s">
        <v>357</v>
      </c>
      <c r="H149" s="20" t="s">
        <v>539</v>
      </c>
      <c r="I149" s="11">
        <v>2000000000</v>
      </c>
      <c r="J149" s="16">
        <v>1000000000</v>
      </c>
      <c r="K149" s="4"/>
      <c r="L149" s="11"/>
      <c r="M149" s="11">
        <v>1000000000</v>
      </c>
      <c r="N149" s="11"/>
      <c r="O149" s="11"/>
      <c r="P149" s="11"/>
      <c r="Q149" s="11"/>
      <c r="R149" s="11">
        <v>0</v>
      </c>
      <c r="S149" s="11">
        <f t="shared" si="11"/>
        <v>2000000000</v>
      </c>
      <c r="T149" s="1" t="s">
        <v>31</v>
      </c>
      <c r="U149" s="1" t="s">
        <v>342</v>
      </c>
      <c r="V149" s="34"/>
      <c r="W149" s="34"/>
      <c r="X149" s="34"/>
      <c r="Y149" s="34"/>
      <c r="Z149" s="34"/>
      <c r="AA149" s="34"/>
      <c r="AB149" s="34"/>
      <c r="AC149" s="34"/>
      <c r="AD149" s="36"/>
      <c r="AE149" s="36"/>
      <c r="AF149" s="36"/>
      <c r="AG149" s="36"/>
      <c r="AH149" s="36"/>
      <c r="AI149" s="36"/>
      <c r="AJ149" s="36"/>
      <c r="AK149" s="36"/>
      <c r="AL149" s="36"/>
      <c r="AM149" s="36"/>
      <c r="AN149" s="30"/>
      <c r="AO149" s="30"/>
      <c r="AP149" s="30"/>
      <c r="AQ149" s="30"/>
      <c r="AR149" s="30"/>
      <c r="AS149" s="30"/>
      <c r="AT149" s="30"/>
      <c r="AU149" s="30"/>
      <c r="AV149" s="30"/>
      <c r="AW149" s="30"/>
      <c r="AX149" s="30"/>
      <c r="AY149" s="30"/>
      <c r="AZ149" s="30"/>
      <c r="BA149" s="30"/>
      <c r="BB149" s="30"/>
      <c r="BC149" s="30"/>
      <c r="BD149" s="30"/>
      <c r="BE149" s="30"/>
      <c r="BF149" s="30"/>
      <c r="BG149" s="30"/>
    </row>
    <row r="150" spans="1:59" ht="63" x14ac:dyDescent="0.25">
      <c r="A150" s="4">
        <v>148</v>
      </c>
      <c r="B150" s="23" t="s">
        <v>72</v>
      </c>
      <c r="C150" s="23" t="s">
        <v>319</v>
      </c>
      <c r="D150" s="24" t="s">
        <v>285</v>
      </c>
      <c r="E150" s="24" t="s">
        <v>297</v>
      </c>
      <c r="F150" s="19" t="s">
        <v>344</v>
      </c>
      <c r="G150" s="1" t="s">
        <v>357</v>
      </c>
      <c r="H150" s="28" t="s">
        <v>540</v>
      </c>
      <c r="I150" s="11">
        <v>3595668899.9999995</v>
      </c>
      <c r="J150" s="16">
        <v>3595668899.9999995</v>
      </c>
      <c r="K150" s="4"/>
      <c r="L150" s="11"/>
      <c r="M150" s="11">
        <v>0</v>
      </c>
      <c r="N150" s="11"/>
      <c r="O150" s="11"/>
      <c r="P150" s="11"/>
      <c r="Q150" s="11"/>
      <c r="R150" s="11">
        <v>0</v>
      </c>
      <c r="S150" s="11">
        <f t="shared" si="11"/>
        <v>3595668899.9999995</v>
      </c>
      <c r="T150" s="1" t="s">
        <v>328</v>
      </c>
      <c r="U150" s="1" t="s">
        <v>342</v>
      </c>
      <c r="V150" s="34"/>
      <c r="W150" s="34"/>
      <c r="X150" s="34"/>
      <c r="Y150" s="34"/>
      <c r="Z150" s="34"/>
      <c r="AA150" s="34"/>
      <c r="AB150" s="34"/>
      <c r="AC150" s="34"/>
      <c r="AD150" s="36"/>
      <c r="AE150" s="36"/>
      <c r="AF150" s="36"/>
      <c r="AG150" s="36"/>
      <c r="AH150" s="36"/>
      <c r="AI150" s="36"/>
      <c r="AJ150" s="36"/>
      <c r="AK150" s="36"/>
      <c r="AL150" s="36"/>
      <c r="AM150" s="36"/>
      <c r="AN150" s="30"/>
      <c r="AO150" s="30"/>
      <c r="AP150" s="30"/>
      <c r="AQ150" s="30"/>
      <c r="AR150" s="30"/>
      <c r="AS150" s="30"/>
      <c r="AT150" s="30"/>
      <c r="AU150" s="30"/>
      <c r="AV150" s="30"/>
      <c r="AW150" s="30"/>
      <c r="AX150" s="30"/>
      <c r="AY150" s="30"/>
      <c r="AZ150" s="30"/>
      <c r="BA150" s="30"/>
      <c r="BB150" s="30"/>
      <c r="BC150" s="30"/>
      <c r="BD150" s="30"/>
      <c r="BE150" s="30"/>
      <c r="BF150" s="30"/>
      <c r="BG150" s="30"/>
    </row>
    <row r="151" spans="1:59" ht="63" x14ac:dyDescent="0.25">
      <c r="A151" s="4">
        <v>149</v>
      </c>
      <c r="B151" s="23" t="s">
        <v>72</v>
      </c>
      <c r="C151" s="23" t="s">
        <v>319</v>
      </c>
      <c r="D151" s="24" t="s">
        <v>284</v>
      </c>
      <c r="E151" s="24" t="s">
        <v>288</v>
      </c>
      <c r="F151" s="19" t="s">
        <v>346</v>
      </c>
      <c r="G151" s="1" t="s">
        <v>357</v>
      </c>
      <c r="H151" s="28" t="s">
        <v>541</v>
      </c>
      <c r="I151" s="11">
        <v>100499999.99999999</v>
      </c>
      <c r="J151" s="16">
        <v>0</v>
      </c>
      <c r="K151" s="4"/>
      <c r="L151" s="11"/>
      <c r="M151" s="11">
        <v>100499999.99999999</v>
      </c>
      <c r="N151" s="11"/>
      <c r="O151" s="11"/>
      <c r="P151" s="11"/>
      <c r="Q151" s="11"/>
      <c r="R151" s="11">
        <v>0</v>
      </c>
      <c r="S151" s="11">
        <f t="shared" si="11"/>
        <v>100499999.99999999</v>
      </c>
      <c r="T151" s="1" t="s">
        <v>13</v>
      </c>
      <c r="U151" s="1" t="s">
        <v>345</v>
      </c>
      <c r="V151" s="34"/>
      <c r="W151" s="34"/>
      <c r="X151" s="34"/>
      <c r="Y151" s="34"/>
      <c r="Z151" s="34"/>
      <c r="AA151" s="34"/>
      <c r="AB151" s="34"/>
      <c r="AC151" s="34"/>
      <c r="AD151" s="36"/>
      <c r="AE151" s="36"/>
      <c r="AF151" s="36"/>
      <c r="AG151" s="36"/>
      <c r="AH151" s="36"/>
      <c r="AI151" s="36"/>
      <c r="AJ151" s="36"/>
      <c r="AK151" s="36"/>
      <c r="AL151" s="36"/>
      <c r="AM151" s="36"/>
      <c r="AN151" s="30"/>
      <c r="AO151" s="30"/>
      <c r="AP151" s="30"/>
      <c r="AQ151" s="30"/>
      <c r="AR151" s="30"/>
      <c r="AS151" s="30"/>
      <c r="AT151" s="30"/>
      <c r="AU151" s="30"/>
      <c r="AV151" s="30"/>
      <c r="AW151" s="30"/>
      <c r="AX151" s="30"/>
      <c r="AY151" s="30"/>
      <c r="AZ151" s="30"/>
      <c r="BA151" s="30"/>
      <c r="BB151" s="30"/>
      <c r="BC151" s="30"/>
      <c r="BD151" s="30"/>
      <c r="BE151" s="30"/>
      <c r="BF151" s="30"/>
      <c r="BG151" s="30"/>
    </row>
    <row r="152" spans="1:59" ht="47.25" x14ac:dyDescent="0.25">
      <c r="A152" s="4">
        <v>150</v>
      </c>
      <c r="B152" s="23" t="s">
        <v>72</v>
      </c>
      <c r="C152" s="23" t="s">
        <v>319</v>
      </c>
      <c r="D152" s="24" t="s">
        <v>285</v>
      </c>
      <c r="E152" s="24" t="s">
        <v>298</v>
      </c>
      <c r="F152" s="19" t="s">
        <v>348</v>
      </c>
      <c r="G152" s="1" t="s">
        <v>357</v>
      </c>
      <c r="H152" s="28" t="s">
        <v>542</v>
      </c>
      <c r="I152" s="11">
        <v>316574999.99999994</v>
      </c>
      <c r="J152" s="25">
        <v>155774999.99999997</v>
      </c>
      <c r="K152" s="4"/>
      <c r="L152" s="11"/>
      <c r="M152" s="11">
        <v>160799999.99999997</v>
      </c>
      <c r="N152" s="11"/>
      <c r="O152" s="11"/>
      <c r="P152" s="11"/>
      <c r="Q152" s="11"/>
      <c r="R152" s="11">
        <v>0</v>
      </c>
      <c r="S152" s="11">
        <f t="shared" si="11"/>
        <v>316574999.99999994</v>
      </c>
      <c r="T152" s="1" t="s">
        <v>328</v>
      </c>
      <c r="U152" s="1" t="s">
        <v>347</v>
      </c>
      <c r="V152" s="34"/>
      <c r="W152" s="34"/>
      <c r="X152" s="34"/>
      <c r="Y152" s="34"/>
      <c r="Z152" s="34"/>
      <c r="AA152" s="34"/>
      <c r="AB152" s="34"/>
      <c r="AC152" s="34"/>
      <c r="AD152" s="36"/>
      <c r="AE152" s="36"/>
      <c r="AF152" s="36"/>
      <c r="AG152" s="36"/>
      <c r="AH152" s="36"/>
      <c r="AI152" s="36"/>
      <c r="AJ152" s="36"/>
      <c r="AK152" s="36"/>
      <c r="AL152" s="36"/>
      <c r="AM152" s="36"/>
      <c r="AN152" s="30"/>
      <c r="AO152" s="30"/>
      <c r="AP152" s="30"/>
      <c r="AQ152" s="30"/>
      <c r="AR152" s="30"/>
      <c r="AS152" s="30"/>
      <c r="AT152" s="30"/>
      <c r="AU152" s="30"/>
      <c r="AV152" s="30"/>
      <c r="AW152" s="30"/>
      <c r="AX152" s="30"/>
      <c r="AY152" s="30"/>
      <c r="AZ152" s="30"/>
      <c r="BA152" s="30"/>
      <c r="BB152" s="30"/>
      <c r="BC152" s="30"/>
      <c r="BD152" s="30"/>
      <c r="BE152" s="30"/>
      <c r="BF152" s="30"/>
      <c r="BG152" s="30"/>
    </row>
    <row r="153" spans="1:59" ht="47.25" x14ac:dyDescent="0.25">
      <c r="A153" s="4">
        <v>151</v>
      </c>
      <c r="B153" s="23" t="s">
        <v>72</v>
      </c>
      <c r="C153" s="23" t="s">
        <v>319</v>
      </c>
      <c r="D153" s="24" t="s">
        <v>285</v>
      </c>
      <c r="E153" s="24" t="s">
        <v>299</v>
      </c>
      <c r="F153" s="19" t="s">
        <v>349</v>
      </c>
      <c r="G153" s="1" t="s">
        <v>357</v>
      </c>
      <c r="H153" s="28" t="s">
        <v>543</v>
      </c>
      <c r="I153" s="11">
        <v>1141105742.9999998</v>
      </c>
      <c r="J153" s="16">
        <v>760737161.99999988</v>
      </c>
      <c r="K153" s="4"/>
      <c r="L153" s="11"/>
      <c r="M153" s="11">
        <v>380368580.99999994</v>
      </c>
      <c r="N153" s="11"/>
      <c r="O153" s="11"/>
      <c r="P153" s="11"/>
      <c r="Q153" s="11"/>
      <c r="R153" s="11">
        <v>0</v>
      </c>
      <c r="S153" s="11">
        <f t="shared" si="11"/>
        <v>1141105742.9999998</v>
      </c>
      <c r="T153" s="1" t="s">
        <v>31</v>
      </c>
      <c r="U153" s="1" t="s">
        <v>347</v>
      </c>
      <c r="V153" s="34"/>
      <c r="W153" s="34"/>
      <c r="X153" s="34"/>
      <c r="Y153" s="34"/>
      <c r="Z153" s="34"/>
      <c r="AA153" s="34"/>
      <c r="AB153" s="34"/>
      <c r="AC153" s="34"/>
      <c r="AD153" s="36"/>
      <c r="AE153" s="36"/>
      <c r="AF153" s="36"/>
      <c r="AG153" s="36"/>
      <c r="AH153" s="36"/>
      <c r="AI153" s="36"/>
      <c r="AJ153" s="36"/>
      <c r="AK153" s="36"/>
      <c r="AL153" s="36"/>
      <c r="AM153" s="36"/>
      <c r="AN153" s="30"/>
      <c r="AO153" s="30"/>
      <c r="AP153" s="30"/>
      <c r="AQ153" s="30"/>
      <c r="AR153" s="30"/>
      <c r="AS153" s="30"/>
      <c r="AT153" s="30"/>
      <c r="AU153" s="30"/>
      <c r="AV153" s="30"/>
      <c r="AW153" s="30"/>
      <c r="AX153" s="30"/>
      <c r="AY153" s="30"/>
      <c r="AZ153" s="30"/>
      <c r="BA153" s="30"/>
      <c r="BB153" s="30"/>
      <c r="BC153" s="30"/>
      <c r="BD153" s="30"/>
      <c r="BE153" s="30"/>
      <c r="BF153" s="30"/>
      <c r="BG153" s="30"/>
    </row>
    <row r="154" spans="1:59" ht="47.25" x14ac:dyDescent="0.25">
      <c r="A154" s="4">
        <v>152</v>
      </c>
      <c r="B154" s="23" t="s">
        <v>72</v>
      </c>
      <c r="C154" s="23" t="s">
        <v>319</v>
      </c>
      <c r="D154" s="24" t="s">
        <v>285</v>
      </c>
      <c r="E154" s="24" t="s">
        <v>300</v>
      </c>
      <c r="F154" s="19" t="s">
        <v>350</v>
      </c>
      <c r="G154" s="1" t="s">
        <v>357</v>
      </c>
      <c r="H154" s="28" t="s">
        <v>544</v>
      </c>
      <c r="I154" s="11">
        <v>1026456749.9999998</v>
      </c>
      <c r="J154" s="16">
        <v>684304499.99999988</v>
      </c>
      <c r="K154" s="4"/>
      <c r="L154" s="11"/>
      <c r="M154" s="11">
        <v>342152249.99999994</v>
      </c>
      <c r="N154" s="11"/>
      <c r="O154" s="11"/>
      <c r="P154" s="11"/>
      <c r="Q154" s="11"/>
      <c r="R154" s="11">
        <v>0</v>
      </c>
      <c r="S154" s="11">
        <f t="shared" si="11"/>
        <v>1026456749.9999998</v>
      </c>
      <c r="T154" s="1" t="s">
        <v>13</v>
      </c>
      <c r="U154" s="1" t="s">
        <v>347</v>
      </c>
      <c r="V154" s="34"/>
      <c r="W154" s="34"/>
      <c r="X154" s="34"/>
      <c r="Y154" s="34"/>
      <c r="Z154" s="34"/>
      <c r="AA154" s="34"/>
      <c r="AB154" s="34"/>
      <c r="AC154" s="34"/>
      <c r="AD154" s="36"/>
      <c r="AE154" s="36"/>
      <c r="AF154" s="36"/>
      <c r="AG154" s="36"/>
      <c r="AH154" s="36"/>
      <c r="AI154" s="36"/>
      <c r="AJ154" s="36"/>
      <c r="AK154" s="36"/>
      <c r="AL154" s="36"/>
      <c r="AM154" s="36"/>
      <c r="AN154" s="30"/>
      <c r="AO154" s="30"/>
      <c r="AP154" s="30"/>
      <c r="AQ154" s="30"/>
      <c r="AR154" s="30"/>
      <c r="AS154" s="30"/>
      <c r="AT154" s="30"/>
      <c r="AU154" s="30"/>
      <c r="AV154" s="30"/>
      <c r="AW154" s="30"/>
      <c r="AX154" s="30"/>
      <c r="AY154" s="30"/>
      <c r="AZ154" s="30"/>
      <c r="BA154" s="30"/>
      <c r="BB154" s="30"/>
      <c r="BC154" s="30"/>
      <c r="BD154" s="30"/>
      <c r="BE154" s="30"/>
      <c r="BF154" s="30"/>
      <c r="BG154" s="30"/>
    </row>
    <row r="155" spans="1:59" ht="47.25" x14ac:dyDescent="0.25">
      <c r="A155" s="4">
        <v>153</v>
      </c>
      <c r="B155" s="23" t="s">
        <v>72</v>
      </c>
      <c r="C155" s="23" t="s">
        <v>319</v>
      </c>
      <c r="D155" s="24" t="s">
        <v>285</v>
      </c>
      <c r="E155" s="24" t="s">
        <v>290</v>
      </c>
      <c r="F155" s="19" t="s">
        <v>330</v>
      </c>
      <c r="G155" s="1" t="s">
        <v>357</v>
      </c>
      <c r="H155" s="28" t="s">
        <v>545</v>
      </c>
      <c r="I155" s="11">
        <v>613552499.99999988</v>
      </c>
      <c r="J155" s="25">
        <v>409034999.99999994</v>
      </c>
      <c r="K155" s="4"/>
      <c r="L155" s="11"/>
      <c r="M155" s="11">
        <v>204517499.99999997</v>
      </c>
      <c r="N155" s="11"/>
      <c r="O155" s="11"/>
      <c r="P155" s="11"/>
      <c r="Q155" s="11"/>
      <c r="R155" s="11">
        <v>0</v>
      </c>
      <c r="S155" s="11">
        <f t="shared" si="11"/>
        <v>613552499.99999988</v>
      </c>
      <c r="T155" s="1" t="s">
        <v>163</v>
      </c>
      <c r="U155" s="1" t="s">
        <v>347</v>
      </c>
      <c r="V155" s="34"/>
      <c r="W155" s="34"/>
      <c r="X155" s="34"/>
      <c r="Y155" s="34"/>
      <c r="Z155" s="34"/>
      <c r="AA155" s="34"/>
      <c r="AB155" s="34"/>
      <c r="AC155" s="34"/>
      <c r="AD155" s="36"/>
      <c r="AE155" s="36"/>
      <c r="AF155" s="36"/>
      <c r="AG155" s="36"/>
      <c r="AH155" s="36"/>
      <c r="AI155" s="36"/>
      <c r="AJ155" s="36"/>
      <c r="AK155" s="36"/>
      <c r="AL155" s="36"/>
      <c r="AM155" s="36"/>
      <c r="AN155" s="30"/>
      <c r="AO155" s="30"/>
      <c r="AP155" s="30"/>
      <c r="AQ155" s="30"/>
      <c r="AR155" s="30"/>
      <c r="AS155" s="30"/>
      <c r="AT155" s="30"/>
      <c r="AU155" s="30"/>
      <c r="AV155" s="30"/>
      <c r="AW155" s="30"/>
      <c r="AX155" s="30"/>
      <c r="AY155" s="30"/>
      <c r="AZ155" s="30"/>
      <c r="BA155" s="30"/>
      <c r="BB155" s="30"/>
      <c r="BC155" s="30"/>
      <c r="BD155" s="30"/>
      <c r="BE155" s="30"/>
      <c r="BF155" s="30"/>
      <c r="BG155" s="30"/>
    </row>
    <row r="156" spans="1:59" ht="47.25" x14ac:dyDescent="0.25">
      <c r="A156" s="4">
        <v>154</v>
      </c>
      <c r="B156" s="23" t="s">
        <v>72</v>
      </c>
      <c r="C156" s="23" t="s">
        <v>319</v>
      </c>
      <c r="D156" s="24" t="s">
        <v>285</v>
      </c>
      <c r="E156" s="24" t="s">
        <v>301</v>
      </c>
      <c r="F156" s="19" t="s">
        <v>352</v>
      </c>
      <c r="G156" s="1" t="s">
        <v>357</v>
      </c>
      <c r="H156" s="28" t="s">
        <v>546</v>
      </c>
      <c r="I156" s="11">
        <v>3503509595.999999</v>
      </c>
      <c r="J156" s="25">
        <v>2335673063.9999995</v>
      </c>
      <c r="K156" s="4"/>
      <c r="L156" s="11"/>
      <c r="M156" s="11">
        <v>1167836531.9999998</v>
      </c>
      <c r="N156" s="11"/>
      <c r="O156" s="11"/>
      <c r="P156" s="11"/>
      <c r="Q156" s="11"/>
      <c r="R156" s="11">
        <v>0</v>
      </c>
      <c r="S156" s="11">
        <f t="shared" si="11"/>
        <v>3503509595.999999</v>
      </c>
      <c r="T156" s="1" t="s">
        <v>23</v>
      </c>
      <c r="U156" s="1" t="s">
        <v>351</v>
      </c>
      <c r="V156" s="34"/>
      <c r="W156" s="34"/>
      <c r="X156" s="34"/>
      <c r="Y156" s="34"/>
      <c r="Z156" s="34"/>
      <c r="AA156" s="34"/>
      <c r="AB156" s="34"/>
      <c r="AC156" s="34"/>
      <c r="AD156" s="36"/>
      <c r="AE156" s="36"/>
      <c r="AF156" s="36"/>
      <c r="AG156" s="36"/>
      <c r="AH156" s="36"/>
      <c r="AI156" s="36"/>
      <c r="AJ156" s="36"/>
      <c r="AK156" s="36"/>
      <c r="AL156" s="36"/>
      <c r="AM156" s="36"/>
      <c r="AN156" s="30"/>
      <c r="AO156" s="30"/>
      <c r="AP156" s="30"/>
      <c r="AQ156" s="30"/>
      <c r="AR156" s="30"/>
      <c r="AS156" s="30"/>
      <c r="AT156" s="30"/>
      <c r="AU156" s="30"/>
      <c r="AV156" s="30"/>
      <c r="AW156" s="30"/>
      <c r="AX156" s="30"/>
      <c r="AY156" s="30"/>
      <c r="AZ156" s="30"/>
      <c r="BA156" s="30"/>
      <c r="BB156" s="30"/>
      <c r="BC156" s="30"/>
      <c r="BD156" s="30"/>
      <c r="BE156" s="30"/>
      <c r="BF156" s="30"/>
      <c r="BG156" s="30"/>
    </row>
    <row r="157" spans="1:59" ht="47.25" x14ac:dyDescent="0.25">
      <c r="A157" s="6"/>
      <c r="B157" s="26"/>
      <c r="C157" s="26"/>
      <c r="D157" s="26"/>
      <c r="E157" s="26"/>
      <c r="F157" s="7"/>
      <c r="G157" s="4"/>
      <c r="H157" s="28" t="s">
        <v>547</v>
      </c>
      <c r="I157" s="11"/>
      <c r="J157" s="7"/>
      <c r="K157" s="7"/>
      <c r="L157" s="11"/>
      <c r="M157" s="11"/>
      <c r="N157" s="11"/>
      <c r="O157" s="11"/>
      <c r="P157" s="11"/>
      <c r="Q157" s="11"/>
      <c r="R157" s="11"/>
      <c r="S157" s="11"/>
      <c r="T157" s="7"/>
      <c r="U157" s="7"/>
    </row>
    <row r="158" spans="1:59" x14ac:dyDescent="0.25">
      <c r="I158" s="35"/>
      <c r="J158" s="37"/>
      <c r="L158" s="35"/>
      <c r="M158" s="35"/>
      <c r="N158" s="35"/>
      <c r="O158" s="35"/>
      <c r="P158" s="35"/>
      <c r="Q158" s="35"/>
      <c r="R158" s="35"/>
      <c r="S158" s="35"/>
    </row>
    <row r="159" spans="1:59" x14ac:dyDescent="0.25">
      <c r="I159" s="35"/>
      <c r="J159" s="37"/>
      <c r="L159" s="35"/>
      <c r="M159" s="35"/>
      <c r="N159" s="35"/>
      <c r="O159" s="35"/>
      <c r="P159" s="35"/>
      <c r="Q159" s="35"/>
      <c r="R159" s="35"/>
      <c r="S159" s="35"/>
    </row>
    <row r="160" spans="1:59" x14ac:dyDescent="0.25">
      <c r="I160" s="35"/>
      <c r="J160" s="37"/>
      <c r="L160" s="35"/>
      <c r="M160" s="35"/>
      <c r="N160" s="35"/>
      <c r="O160" s="35"/>
      <c r="P160" s="35"/>
      <c r="Q160" s="35"/>
      <c r="R160" s="35"/>
      <c r="S160" s="35"/>
    </row>
    <row r="161" spans="9:19" x14ac:dyDescent="0.25">
      <c r="I161" s="35"/>
      <c r="J161" s="37"/>
      <c r="L161" s="35"/>
      <c r="M161" s="35"/>
      <c r="N161" s="35"/>
      <c r="O161" s="35"/>
      <c r="P161" s="35"/>
      <c r="Q161" s="35"/>
      <c r="R161" s="35"/>
      <c r="S161" s="35"/>
    </row>
    <row r="162" spans="9:19" x14ac:dyDescent="0.25">
      <c r="I162" s="35"/>
      <c r="J162" s="37"/>
      <c r="L162" s="35"/>
      <c r="M162" s="35"/>
      <c r="N162" s="35"/>
      <c r="O162" s="35"/>
      <c r="P162" s="35"/>
      <c r="Q162" s="35"/>
      <c r="R162" s="35"/>
      <c r="S162" s="35"/>
    </row>
    <row r="163" spans="9:19" x14ac:dyDescent="0.25">
      <c r="I163" s="35"/>
      <c r="J163" s="37"/>
      <c r="L163" s="35"/>
      <c r="M163" s="35"/>
      <c r="N163" s="35"/>
      <c r="O163" s="35"/>
      <c r="P163" s="35"/>
      <c r="Q163" s="35"/>
      <c r="R163" s="35"/>
      <c r="S163" s="35"/>
    </row>
    <row r="164" spans="9:19" x14ac:dyDescent="0.25">
      <c r="I164" s="35"/>
      <c r="J164" s="37"/>
      <c r="L164" s="35"/>
      <c r="M164" s="35"/>
      <c r="N164" s="35"/>
      <c r="O164" s="35"/>
      <c r="P164" s="35"/>
      <c r="Q164" s="35"/>
      <c r="R164" s="35"/>
      <c r="S164" s="35"/>
    </row>
    <row r="165" spans="9:19" x14ac:dyDescent="0.25">
      <c r="I165" s="35"/>
      <c r="J165" s="37"/>
      <c r="L165" s="35"/>
      <c r="M165" s="35"/>
      <c r="N165" s="35"/>
      <c r="O165" s="35"/>
      <c r="P165" s="35"/>
      <c r="Q165" s="35"/>
      <c r="R165" s="35"/>
      <c r="S165" s="35"/>
    </row>
    <row r="166" spans="9:19" x14ac:dyDescent="0.25">
      <c r="I166" s="35"/>
      <c r="J166" s="37"/>
      <c r="L166" s="35"/>
      <c r="M166" s="35"/>
      <c r="N166" s="35"/>
      <c r="O166" s="35"/>
      <c r="P166" s="35"/>
      <c r="Q166" s="35"/>
      <c r="R166" s="35"/>
      <c r="S166" s="35"/>
    </row>
    <row r="167" spans="9:19" x14ac:dyDescent="0.25">
      <c r="I167" s="35"/>
      <c r="J167" s="37"/>
      <c r="L167" s="35"/>
      <c r="M167" s="35"/>
      <c r="N167" s="35"/>
      <c r="O167" s="35"/>
      <c r="P167" s="35"/>
      <c r="Q167" s="35"/>
      <c r="R167" s="35"/>
      <c r="S167" s="35"/>
    </row>
    <row r="168" spans="9:19" x14ac:dyDescent="0.25">
      <c r="I168" s="35"/>
      <c r="J168" s="37"/>
      <c r="L168" s="35"/>
      <c r="M168" s="35"/>
      <c r="N168" s="35"/>
      <c r="O168" s="35"/>
      <c r="P168" s="35"/>
      <c r="Q168" s="35"/>
      <c r="R168" s="35"/>
      <c r="S168" s="35"/>
    </row>
    <row r="169" spans="9:19" x14ac:dyDescent="0.25">
      <c r="I169" s="35"/>
      <c r="J169" s="37"/>
      <c r="L169" s="35"/>
      <c r="M169" s="35"/>
      <c r="N169" s="35"/>
      <c r="O169" s="35"/>
      <c r="P169" s="35"/>
      <c r="Q169" s="35"/>
      <c r="R169" s="35"/>
      <c r="S169" s="35"/>
    </row>
    <row r="170" spans="9:19" x14ac:dyDescent="0.25">
      <c r="I170" s="35"/>
      <c r="J170" s="37"/>
      <c r="L170" s="35"/>
      <c r="M170" s="35"/>
      <c r="N170" s="35"/>
      <c r="O170" s="35"/>
      <c r="P170" s="35"/>
      <c r="Q170" s="35"/>
      <c r="R170" s="35"/>
      <c r="S170" s="35"/>
    </row>
    <row r="171" spans="9:19" x14ac:dyDescent="0.25">
      <c r="I171" s="35"/>
      <c r="J171" s="37"/>
      <c r="L171" s="35"/>
      <c r="M171" s="35"/>
      <c r="N171" s="35"/>
      <c r="O171" s="35"/>
      <c r="P171" s="35"/>
      <c r="Q171" s="35"/>
      <c r="R171" s="35"/>
      <c r="S171" s="35"/>
    </row>
    <row r="172" spans="9:19" x14ac:dyDescent="0.25">
      <c r="I172" s="35"/>
      <c r="J172" s="37"/>
      <c r="L172" s="35"/>
      <c r="M172" s="35"/>
      <c r="N172" s="35"/>
      <c r="O172" s="35"/>
      <c r="P172" s="35"/>
      <c r="Q172" s="35"/>
      <c r="R172" s="35"/>
      <c r="S172" s="35"/>
    </row>
    <row r="173" spans="9:19" x14ac:dyDescent="0.25">
      <c r="I173" s="35"/>
      <c r="J173" s="37"/>
      <c r="L173" s="35"/>
      <c r="M173" s="35"/>
      <c r="N173" s="35"/>
      <c r="O173" s="35"/>
      <c r="P173" s="35"/>
      <c r="Q173" s="35"/>
      <c r="R173" s="35"/>
      <c r="S173" s="35"/>
    </row>
    <row r="174" spans="9:19" x14ac:dyDescent="0.25">
      <c r="I174" s="35"/>
      <c r="J174" s="37"/>
      <c r="L174" s="35"/>
      <c r="M174" s="35"/>
      <c r="N174" s="35"/>
      <c r="O174" s="35"/>
      <c r="P174" s="35"/>
      <c r="Q174" s="35"/>
      <c r="R174" s="35"/>
      <c r="S174" s="35"/>
    </row>
    <row r="175" spans="9:19" x14ac:dyDescent="0.25">
      <c r="I175" s="35"/>
      <c r="J175" s="37"/>
      <c r="L175" s="35"/>
      <c r="M175" s="35"/>
      <c r="N175" s="35"/>
      <c r="O175" s="35"/>
      <c r="P175" s="35"/>
      <c r="Q175" s="35"/>
      <c r="R175" s="35"/>
      <c r="S175" s="35"/>
    </row>
    <row r="176" spans="9:19" x14ac:dyDescent="0.25">
      <c r="I176" s="35"/>
      <c r="J176" s="37"/>
      <c r="L176" s="35"/>
      <c r="M176" s="35"/>
      <c r="N176" s="35"/>
      <c r="O176" s="35"/>
      <c r="P176" s="35"/>
      <c r="Q176" s="35"/>
      <c r="R176" s="35"/>
      <c r="S176" s="35"/>
    </row>
    <row r="177" spans="9:19" x14ac:dyDescent="0.25">
      <c r="I177" s="35"/>
      <c r="J177" s="37"/>
      <c r="L177" s="35"/>
      <c r="M177" s="35"/>
      <c r="N177" s="35"/>
      <c r="O177" s="35"/>
      <c r="P177" s="35"/>
      <c r="Q177" s="35"/>
      <c r="R177" s="35"/>
      <c r="S177" s="35"/>
    </row>
    <row r="178" spans="9:19" x14ac:dyDescent="0.25">
      <c r="I178" s="35"/>
      <c r="J178" s="37"/>
      <c r="L178" s="35"/>
      <c r="M178" s="35"/>
      <c r="N178" s="35"/>
      <c r="O178" s="35"/>
      <c r="P178" s="35"/>
      <c r="Q178" s="35"/>
      <c r="R178" s="35"/>
      <c r="S178" s="35"/>
    </row>
    <row r="179" spans="9:19" x14ac:dyDescent="0.25">
      <c r="I179" s="35"/>
      <c r="J179" s="37"/>
      <c r="L179" s="35"/>
      <c r="M179" s="35"/>
      <c r="N179" s="35"/>
      <c r="O179" s="35"/>
      <c r="P179" s="35"/>
      <c r="Q179" s="35"/>
      <c r="R179" s="35"/>
      <c r="S179" s="35"/>
    </row>
    <row r="180" spans="9:19" x14ac:dyDescent="0.25">
      <c r="I180" s="35"/>
      <c r="J180" s="37"/>
      <c r="L180" s="35"/>
      <c r="M180" s="35"/>
      <c r="N180" s="35"/>
      <c r="O180" s="35"/>
      <c r="P180" s="35"/>
      <c r="Q180" s="35"/>
      <c r="R180" s="35"/>
      <c r="S180" s="35"/>
    </row>
    <row r="181" spans="9:19" x14ac:dyDescent="0.25">
      <c r="I181" s="35"/>
      <c r="J181" s="37"/>
      <c r="L181" s="35"/>
      <c r="M181" s="35"/>
      <c r="N181" s="35"/>
      <c r="O181" s="35"/>
      <c r="P181" s="35"/>
      <c r="Q181" s="35"/>
      <c r="R181" s="35"/>
      <c r="S181" s="35"/>
    </row>
    <row r="182" spans="9:19" x14ac:dyDescent="0.25">
      <c r="I182" s="35"/>
      <c r="J182" s="37"/>
      <c r="L182" s="35"/>
      <c r="M182" s="35"/>
      <c r="N182" s="35"/>
      <c r="O182" s="35"/>
      <c r="P182" s="35"/>
      <c r="Q182" s="35"/>
      <c r="R182" s="35"/>
      <c r="S182" s="35"/>
    </row>
    <row r="183" spans="9:19" x14ac:dyDescent="0.25">
      <c r="I183" s="35"/>
      <c r="J183" s="37"/>
      <c r="L183" s="35"/>
      <c r="M183" s="35"/>
      <c r="N183" s="35"/>
      <c r="O183" s="35"/>
      <c r="P183" s="35"/>
      <c r="Q183" s="35"/>
      <c r="R183" s="35"/>
      <c r="S183" s="35"/>
    </row>
    <row r="184" spans="9:19" x14ac:dyDescent="0.25">
      <c r="I184" s="35"/>
      <c r="J184" s="37"/>
      <c r="L184" s="35"/>
      <c r="M184" s="35"/>
      <c r="N184" s="35"/>
      <c r="O184" s="35"/>
      <c r="P184" s="35"/>
      <c r="Q184" s="35"/>
      <c r="R184" s="35"/>
      <c r="S184" s="35"/>
    </row>
    <row r="185" spans="9:19" x14ac:dyDescent="0.25">
      <c r="I185" s="35"/>
      <c r="J185" s="37"/>
      <c r="L185" s="35"/>
      <c r="M185" s="35"/>
      <c r="N185" s="35"/>
      <c r="O185" s="35"/>
      <c r="P185" s="35"/>
      <c r="Q185" s="35"/>
      <c r="R185" s="35"/>
      <c r="S185" s="35"/>
    </row>
    <row r="186" spans="9:19" x14ac:dyDescent="0.25">
      <c r="I186" s="35"/>
      <c r="J186" s="37"/>
      <c r="L186" s="35"/>
      <c r="M186" s="35"/>
      <c r="N186" s="35"/>
      <c r="O186" s="35"/>
      <c r="P186" s="35"/>
      <c r="Q186" s="35"/>
      <c r="R186" s="35"/>
      <c r="S186" s="35"/>
    </row>
    <row r="187" spans="9:19" x14ac:dyDescent="0.25">
      <c r="I187" s="35"/>
      <c r="J187" s="37"/>
      <c r="L187" s="35"/>
      <c r="M187" s="35"/>
      <c r="N187" s="35"/>
      <c r="O187" s="35"/>
      <c r="P187" s="35"/>
      <c r="Q187" s="35"/>
      <c r="R187" s="35"/>
      <c r="S187" s="35"/>
    </row>
    <row r="188" spans="9:19" x14ac:dyDescent="0.25">
      <c r="I188" s="35"/>
      <c r="J188" s="37"/>
      <c r="L188" s="35"/>
      <c r="M188" s="35"/>
      <c r="N188" s="35"/>
      <c r="O188" s="35"/>
      <c r="P188" s="35"/>
      <c r="Q188" s="35"/>
      <c r="R188" s="35"/>
      <c r="S188" s="35"/>
    </row>
    <row r="189" spans="9:19" x14ac:dyDescent="0.25">
      <c r="I189" s="35"/>
      <c r="J189" s="37"/>
      <c r="L189" s="35"/>
      <c r="M189" s="35"/>
      <c r="N189" s="35"/>
      <c r="O189" s="35"/>
      <c r="P189" s="35"/>
      <c r="Q189" s="35"/>
      <c r="R189" s="35"/>
      <c r="S189" s="35"/>
    </row>
    <row r="190" spans="9:19" x14ac:dyDescent="0.25">
      <c r="I190" s="35"/>
      <c r="J190" s="37"/>
      <c r="L190" s="35"/>
      <c r="M190" s="35"/>
      <c r="N190" s="35"/>
      <c r="O190" s="35"/>
      <c r="P190" s="35"/>
      <c r="Q190" s="35"/>
      <c r="R190" s="35"/>
      <c r="S190" s="35"/>
    </row>
    <row r="191" spans="9:19" x14ac:dyDescent="0.25">
      <c r="I191" s="35"/>
      <c r="J191" s="37"/>
      <c r="L191" s="35"/>
      <c r="M191" s="35"/>
      <c r="N191" s="35"/>
      <c r="O191" s="35"/>
      <c r="P191" s="35"/>
      <c r="Q191" s="35"/>
      <c r="R191" s="35"/>
      <c r="S191" s="35"/>
    </row>
    <row r="192" spans="9:19" x14ac:dyDescent="0.25">
      <c r="I192" s="35"/>
      <c r="J192" s="37"/>
      <c r="L192" s="35"/>
      <c r="M192" s="35"/>
      <c r="N192" s="35"/>
      <c r="O192" s="35"/>
      <c r="P192" s="35"/>
      <c r="Q192" s="35"/>
      <c r="R192" s="35"/>
      <c r="S192" s="35"/>
    </row>
    <row r="193" spans="9:19" x14ac:dyDescent="0.25">
      <c r="I193" s="35"/>
      <c r="J193" s="37"/>
      <c r="L193" s="35"/>
      <c r="M193" s="35"/>
      <c r="N193" s="35"/>
      <c r="O193" s="35"/>
      <c r="P193" s="35"/>
      <c r="Q193" s="35"/>
      <c r="R193" s="35"/>
      <c r="S193" s="35"/>
    </row>
    <row r="194" spans="9:19" x14ac:dyDescent="0.25">
      <c r="I194" s="35"/>
      <c r="J194" s="37"/>
      <c r="L194" s="35"/>
      <c r="M194" s="35"/>
      <c r="N194" s="35"/>
      <c r="O194" s="35"/>
      <c r="P194" s="35"/>
      <c r="Q194" s="35"/>
      <c r="R194" s="35"/>
      <c r="S194" s="35"/>
    </row>
    <row r="195" spans="9:19" x14ac:dyDescent="0.25">
      <c r="I195" s="35"/>
      <c r="J195" s="37"/>
      <c r="L195" s="35"/>
      <c r="M195" s="35"/>
      <c r="N195" s="35"/>
      <c r="O195" s="35"/>
      <c r="P195" s="35"/>
      <c r="Q195" s="35"/>
      <c r="R195" s="35"/>
      <c r="S195" s="35"/>
    </row>
    <row r="196" spans="9:19" x14ac:dyDescent="0.25">
      <c r="I196" s="35"/>
      <c r="J196" s="37"/>
      <c r="L196" s="35"/>
      <c r="M196" s="35"/>
      <c r="N196" s="35"/>
      <c r="O196" s="35"/>
      <c r="P196" s="35"/>
      <c r="Q196" s="35"/>
      <c r="R196" s="35"/>
      <c r="S196" s="35"/>
    </row>
    <row r="197" spans="9:19" x14ac:dyDescent="0.25">
      <c r="I197" s="35"/>
      <c r="J197" s="37"/>
      <c r="L197" s="35"/>
      <c r="M197" s="35"/>
      <c r="N197" s="35"/>
      <c r="O197" s="35"/>
      <c r="P197" s="35"/>
      <c r="Q197" s="35"/>
      <c r="R197" s="35"/>
      <c r="S197" s="35"/>
    </row>
    <row r="198" spans="9:19" x14ac:dyDescent="0.25">
      <c r="I198" s="35"/>
      <c r="J198" s="37"/>
      <c r="L198" s="35"/>
      <c r="M198" s="35"/>
      <c r="N198" s="35"/>
      <c r="O198" s="35"/>
      <c r="P198" s="35"/>
      <c r="Q198" s="35"/>
      <c r="R198" s="35"/>
      <c r="S198" s="35"/>
    </row>
    <row r="199" spans="9:19" x14ac:dyDescent="0.25">
      <c r="I199" s="35"/>
      <c r="J199" s="37"/>
      <c r="L199" s="35"/>
      <c r="M199" s="35"/>
      <c r="N199" s="35"/>
      <c r="O199" s="35"/>
      <c r="P199" s="35"/>
      <c r="Q199" s="35"/>
      <c r="R199" s="35"/>
      <c r="S199" s="35"/>
    </row>
    <row r="200" spans="9:19" x14ac:dyDescent="0.25">
      <c r="I200" s="35"/>
      <c r="J200" s="37"/>
      <c r="L200" s="35"/>
      <c r="M200" s="35"/>
      <c r="N200" s="35"/>
      <c r="O200" s="35"/>
      <c r="P200" s="35"/>
      <c r="Q200" s="35"/>
      <c r="R200" s="35"/>
      <c r="S200" s="35"/>
    </row>
    <row r="201" spans="9:19" x14ac:dyDescent="0.25">
      <c r="I201" s="35"/>
      <c r="J201" s="37"/>
      <c r="L201" s="35"/>
      <c r="M201" s="35"/>
      <c r="N201" s="35"/>
      <c r="O201" s="35"/>
      <c r="P201" s="35"/>
      <c r="Q201" s="35"/>
      <c r="R201" s="35"/>
      <c r="S201" s="35"/>
    </row>
    <row r="202" spans="9:19" x14ac:dyDescent="0.25">
      <c r="I202" s="35"/>
      <c r="J202" s="37"/>
      <c r="L202" s="35"/>
      <c r="M202" s="35"/>
      <c r="N202" s="35"/>
      <c r="O202" s="35"/>
      <c r="P202" s="35"/>
      <c r="Q202" s="35"/>
      <c r="R202" s="35"/>
      <c r="S202" s="35"/>
    </row>
    <row r="203" spans="9:19" x14ac:dyDescent="0.25">
      <c r="I203" s="35"/>
      <c r="J203" s="37"/>
      <c r="L203" s="35"/>
      <c r="M203" s="35"/>
      <c r="N203" s="35"/>
      <c r="O203" s="35"/>
      <c r="P203" s="35"/>
      <c r="Q203" s="35"/>
      <c r="R203" s="35"/>
      <c r="S203" s="35"/>
    </row>
    <row r="204" spans="9:19" x14ac:dyDescent="0.25">
      <c r="I204" s="35"/>
      <c r="J204" s="37"/>
    </row>
    <row r="205" spans="9:19" x14ac:dyDescent="0.25">
      <c r="I205" s="35"/>
      <c r="J205" s="37"/>
    </row>
    <row r="206" spans="9:19" x14ac:dyDescent="0.25">
      <c r="I206" s="35"/>
      <c r="J206" s="37"/>
    </row>
    <row r="207" spans="9:19" x14ac:dyDescent="0.25">
      <c r="I207" s="35"/>
      <c r="J207" s="37"/>
    </row>
    <row r="208" spans="9:19" x14ac:dyDescent="0.25">
      <c r="I208" s="35"/>
      <c r="J208" s="37"/>
    </row>
    <row r="209" spans="9:10" x14ac:dyDescent="0.25">
      <c r="I209" s="35"/>
      <c r="J209" s="37"/>
    </row>
    <row r="210" spans="9:10" x14ac:dyDescent="0.25">
      <c r="I210" s="35"/>
      <c r="J210" s="37"/>
    </row>
    <row r="211" spans="9:10" x14ac:dyDescent="0.25">
      <c r="I211" s="35"/>
      <c r="J211" s="37"/>
    </row>
    <row r="212" spans="9:10" x14ac:dyDescent="0.25">
      <c r="I212" s="35"/>
      <c r="J212" s="37"/>
    </row>
    <row r="213" spans="9:10" x14ac:dyDescent="0.25">
      <c r="I213" s="35"/>
      <c r="J213" s="37"/>
    </row>
    <row r="214" spans="9:10" x14ac:dyDescent="0.25">
      <c r="I214" s="35"/>
      <c r="J214" s="37"/>
    </row>
    <row r="215" spans="9:10" x14ac:dyDescent="0.25">
      <c r="I215" s="35"/>
      <c r="J215" s="37"/>
    </row>
    <row r="216" spans="9:10" x14ac:dyDescent="0.25">
      <c r="I216" s="35"/>
      <c r="J216" s="37"/>
    </row>
    <row r="217" spans="9:10" x14ac:dyDescent="0.25">
      <c r="I217" s="35"/>
      <c r="J217" s="37"/>
    </row>
    <row r="218" spans="9:10" x14ac:dyDescent="0.25">
      <c r="I218" s="35"/>
      <c r="J218" s="37"/>
    </row>
    <row r="219" spans="9:10" x14ac:dyDescent="0.25">
      <c r="I219" s="35"/>
      <c r="J219" s="37"/>
    </row>
    <row r="220" spans="9:10" x14ac:dyDescent="0.25">
      <c r="I220" s="35"/>
      <c r="J220" s="37"/>
    </row>
    <row r="221" spans="9:10" x14ac:dyDescent="0.25">
      <c r="I221" s="35"/>
      <c r="J221" s="37"/>
    </row>
    <row r="222" spans="9:10" x14ac:dyDescent="0.25">
      <c r="I222" s="35"/>
      <c r="J222" s="37"/>
    </row>
    <row r="223" spans="9:10" x14ac:dyDescent="0.25">
      <c r="I223" s="35"/>
      <c r="J223" s="37"/>
    </row>
    <row r="224" spans="9:10" x14ac:dyDescent="0.25">
      <c r="I224" s="35"/>
      <c r="J224" s="37"/>
    </row>
    <row r="225" spans="10:10" x14ac:dyDescent="0.25">
      <c r="J225" s="37"/>
    </row>
    <row r="226" spans="10:10" x14ac:dyDescent="0.25">
      <c r="J226" s="37"/>
    </row>
    <row r="227" spans="10:10" x14ac:dyDescent="0.25">
      <c r="J227" s="37"/>
    </row>
    <row r="228" spans="10:10" x14ac:dyDescent="0.25">
      <c r="J228" s="37"/>
    </row>
    <row r="229" spans="10:10" x14ac:dyDescent="0.25">
      <c r="J229" s="37"/>
    </row>
    <row r="230" spans="10:10" x14ac:dyDescent="0.25">
      <c r="J230" s="37"/>
    </row>
    <row r="231" spans="10:10" x14ac:dyDescent="0.25">
      <c r="J231" s="37"/>
    </row>
    <row r="232" spans="10:10" x14ac:dyDescent="0.25">
      <c r="J232" s="37"/>
    </row>
    <row r="233" spans="10:10" x14ac:dyDescent="0.25">
      <c r="J233" s="37"/>
    </row>
    <row r="234" spans="10:10" x14ac:dyDescent="0.25">
      <c r="J234" s="37"/>
    </row>
    <row r="235" spans="10:10" x14ac:dyDescent="0.25">
      <c r="J235" s="37"/>
    </row>
    <row r="236" spans="10:10" x14ac:dyDescent="0.25">
      <c r="J236" s="37"/>
    </row>
    <row r="237" spans="10:10" x14ac:dyDescent="0.25">
      <c r="J237" s="37"/>
    </row>
    <row r="238" spans="10:10" x14ac:dyDescent="0.25">
      <c r="J238" s="37"/>
    </row>
    <row r="239" spans="10:10" x14ac:dyDescent="0.25">
      <c r="J239" s="37"/>
    </row>
    <row r="240" spans="10:10" x14ac:dyDescent="0.25">
      <c r="J240" s="37"/>
    </row>
    <row r="241" spans="10:10" x14ac:dyDescent="0.25">
      <c r="J241" s="37"/>
    </row>
    <row r="242" spans="10:10" x14ac:dyDescent="0.25">
      <c r="J242" s="37"/>
    </row>
    <row r="243" spans="10:10" x14ac:dyDescent="0.25">
      <c r="J243" s="37"/>
    </row>
    <row r="244" spans="10:10" x14ac:dyDescent="0.25">
      <c r="J244" s="37"/>
    </row>
    <row r="245" spans="10:10" x14ac:dyDescent="0.25">
      <c r="J245" s="37"/>
    </row>
    <row r="246" spans="10:10" x14ac:dyDescent="0.25">
      <c r="J246" s="37"/>
    </row>
    <row r="247" spans="10:10" x14ac:dyDescent="0.25">
      <c r="J247" s="37"/>
    </row>
    <row r="248" spans="10:10" x14ac:dyDescent="0.25">
      <c r="J248" s="37"/>
    </row>
    <row r="249" spans="10:10" x14ac:dyDescent="0.25">
      <c r="J249" s="37"/>
    </row>
    <row r="250" spans="10:10" x14ac:dyDescent="0.25">
      <c r="J250" s="37"/>
    </row>
    <row r="251" spans="10:10" x14ac:dyDescent="0.25">
      <c r="J251" s="37"/>
    </row>
    <row r="252" spans="10:10" x14ac:dyDescent="0.25">
      <c r="J252" s="37"/>
    </row>
    <row r="253" spans="10:10" x14ac:dyDescent="0.25">
      <c r="J253" s="37"/>
    </row>
    <row r="254" spans="10:10" x14ac:dyDescent="0.25">
      <c r="J254" s="37"/>
    </row>
    <row r="255" spans="10:10" x14ac:dyDescent="0.25">
      <c r="J255" s="37"/>
    </row>
    <row r="256" spans="10:10" x14ac:dyDescent="0.25">
      <c r="J256" s="37"/>
    </row>
    <row r="257" spans="10:10" x14ac:dyDescent="0.25">
      <c r="J257" s="37"/>
    </row>
    <row r="258" spans="10:10" x14ac:dyDescent="0.25">
      <c r="J258" s="37"/>
    </row>
    <row r="259" spans="10:10" x14ac:dyDescent="0.25">
      <c r="J259" s="37"/>
    </row>
    <row r="260" spans="10:10" x14ac:dyDescent="0.25">
      <c r="J260" s="37"/>
    </row>
    <row r="261" spans="10:10" x14ac:dyDescent="0.25">
      <c r="J261" s="37"/>
    </row>
    <row r="262" spans="10:10" x14ac:dyDescent="0.25">
      <c r="J262" s="37"/>
    </row>
    <row r="263" spans="10:10" x14ac:dyDescent="0.25">
      <c r="J263" s="37"/>
    </row>
    <row r="264" spans="10:10" x14ac:dyDescent="0.25">
      <c r="J264" s="37"/>
    </row>
    <row r="265" spans="10:10" x14ac:dyDescent="0.25">
      <c r="J265" s="37"/>
    </row>
    <row r="266" spans="10:10" x14ac:dyDescent="0.25">
      <c r="J266" s="37"/>
    </row>
    <row r="267" spans="10:10" x14ac:dyDescent="0.25">
      <c r="J267" s="37"/>
    </row>
    <row r="268" spans="10:10" x14ac:dyDescent="0.25">
      <c r="J268" s="37"/>
    </row>
    <row r="269" spans="10:10" x14ac:dyDescent="0.25">
      <c r="J269" s="37"/>
    </row>
    <row r="270" spans="10:10" x14ac:dyDescent="0.25">
      <c r="J270" s="37"/>
    </row>
    <row r="271" spans="10:10" x14ac:dyDescent="0.25">
      <c r="J271" s="37"/>
    </row>
    <row r="272" spans="10:10" x14ac:dyDescent="0.25">
      <c r="J272" s="37"/>
    </row>
    <row r="273" spans="10:10" x14ac:dyDescent="0.25">
      <c r="J273" s="37"/>
    </row>
    <row r="274" spans="10:10" x14ac:dyDescent="0.25">
      <c r="J274" s="37"/>
    </row>
    <row r="275" spans="10:10" x14ac:dyDescent="0.25">
      <c r="J275" s="37"/>
    </row>
    <row r="276" spans="10:10" x14ac:dyDescent="0.25">
      <c r="J276" s="37"/>
    </row>
    <row r="277" spans="10:10" x14ac:dyDescent="0.25">
      <c r="J277" s="37"/>
    </row>
    <row r="278" spans="10:10" x14ac:dyDescent="0.25">
      <c r="J278" s="37"/>
    </row>
    <row r="279" spans="10:10" x14ac:dyDescent="0.25">
      <c r="J279" s="37"/>
    </row>
    <row r="280" spans="10:10" x14ac:dyDescent="0.25">
      <c r="J280" s="37"/>
    </row>
    <row r="281" spans="10:10" x14ac:dyDescent="0.25">
      <c r="J281" s="37"/>
    </row>
    <row r="282" spans="10:10" x14ac:dyDescent="0.25">
      <c r="J282" s="37"/>
    </row>
    <row r="283" spans="10:10" x14ac:dyDescent="0.25">
      <c r="J283" s="37"/>
    </row>
    <row r="284" spans="10:10" x14ac:dyDescent="0.25">
      <c r="J284" s="37"/>
    </row>
    <row r="285" spans="10:10" x14ac:dyDescent="0.25">
      <c r="J285" s="37"/>
    </row>
    <row r="286" spans="10:10" x14ac:dyDescent="0.25">
      <c r="J286" s="37"/>
    </row>
    <row r="287" spans="10:10" x14ac:dyDescent="0.25">
      <c r="J287" s="37"/>
    </row>
    <row r="288" spans="10:10" x14ac:dyDescent="0.25">
      <c r="J288" s="37"/>
    </row>
    <row r="289" spans="10:10" x14ac:dyDescent="0.25">
      <c r="J289" s="37"/>
    </row>
    <row r="290" spans="10:10" x14ac:dyDescent="0.25">
      <c r="J290" s="37"/>
    </row>
    <row r="291" spans="10:10" x14ac:dyDescent="0.25">
      <c r="J291" s="37"/>
    </row>
    <row r="292" spans="10:10" x14ac:dyDescent="0.25">
      <c r="J292" s="37"/>
    </row>
    <row r="293" spans="10:10" x14ac:dyDescent="0.25">
      <c r="J293" s="37"/>
    </row>
    <row r="294" spans="10:10" x14ac:dyDescent="0.25">
      <c r="J294" s="37"/>
    </row>
    <row r="295" spans="10:10" x14ac:dyDescent="0.25">
      <c r="J295" s="37"/>
    </row>
    <row r="296" spans="10:10" x14ac:dyDescent="0.25">
      <c r="J296" s="37"/>
    </row>
    <row r="297" spans="10:10" x14ac:dyDescent="0.25">
      <c r="J297" s="37"/>
    </row>
    <row r="298" spans="10:10" x14ac:dyDescent="0.25">
      <c r="J298" s="37"/>
    </row>
    <row r="299" spans="10:10" x14ac:dyDescent="0.25">
      <c r="J299" s="37"/>
    </row>
    <row r="300" spans="10:10" x14ac:dyDescent="0.25">
      <c r="J300" s="37"/>
    </row>
    <row r="301" spans="10:10" x14ac:dyDescent="0.25">
      <c r="J301" s="37"/>
    </row>
    <row r="302" spans="10:10" x14ac:dyDescent="0.25">
      <c r="J302" s="37"/>
    </row>
    <row r="303" spans="10:10" x14ac:dyDescent="0.25">
      <c r="J303" s="37"/>
    </row>
    <row r="304" spans="10:10" x14ac:dyDescent="0.25">
      <c r="J304" s="37"/>
    </row>
    <row r="305" spans="10:10" x14ac:dyDescent="0.25">
      <c r="J305" s="37"/>
    </row>
    <row r="306" spans="10:10" x14ac:dyDescent="0.25">
      <c r="J306" s="37"/>
    </row>
    <row r="307" spans="10:10" x14ac:dyDescent="0.25">
      <c r="J307" s="37"/>
    </row>
    <row r="308" spans="10:10" x14ac:dyDescent="0.25">
      <c r="J308" s="37"/>
    </row>
    <row r="309" spans="10:10" x14ac:dyDescent="0.25">
      <c r="J309" s="37"/>
    </row>
    <row r="310" spans="10:10" x14ac:dyDescent="0.25">
      <c r="J310" s="37"/>
    </row>
    <row r="311" spans="10:10" x14ac:dyDescent="0.25">
      <c r="J311" s="37"/>
    </row>
    <row r="312" spans="10:10" x14ac:dyDescent="0.25">
      <c r="J312" s="37"/>
    </row>
    <row r="313" spans="10:10" x14ac:dyDescent="0.25">
      <c r="J313" s="37"/>
    </row>
    <row r="314" spans="10:10" x14ac:dyDescent="0.25">
      <c r="J314" s="37"/>
    </row>
    <row r="315" spans="10:10" x14ac:dyDescent="0.25">
      <c r="J315" s="37"/>
    </row>
    <row r="316" spans="10:10" x14ac:dyDescent="0.25">
      <c r="J316" s="37"/>
    </row>
  </sheetData>
  <mergeCells count="1">
    <mergeCell ref="G1:I1"/>
  </mergeCells>
  <printOptions horizontalCentered="1"/>
  <pageMargins left="0.19685039370078741" right="0.15748031496062992" top="0.23622047244094491" bottom="0.27559055118110237" header="0.23622047244094491" footer="0.15748031496062992"/>
  <pageSetup paperSize="308" scale="60" orientation="landscape" r:id="rId1"/>
  <rowBreaks count="1" manualBreakCount="1">
    <brk id="8"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POAI 2015</vt:lpstr>
      <vt:lpstr>'POAI 2015'!Área_de_impresión</vt:lpstr>
      <vt:lpstr>'POAI 2015'!Títulos_a_imprimir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dc:creator>
  <cp:lastModifiedBy>Katia Bernal</cp:lastModifiedBy>
  <cp:lastPrinted>2014-11-04T19:42:51Z</cp:lastPrinted>
  <dcterms:created xsi:type="dcterms:W3CDTF">2014-07-30T14:43:30Z</dcterms:created>
  <dcterms:modified xsi:type="dcterms:W3CDTF">2017-05-22T13:54:58Z</dcterms:modified>
</cp:coreProperties>
</file>