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opbox\Downloads\"/>
    </mc:Choice>
  </mc:AlternateContent>
  <xr:revisionPtr revIDLastSave="0" documentId="8_{6AA7966D-6984-43A7-B2C5-C64B5F413AD7}" xr6:coauthVersionLast="45" xr6:coauthVersionMax="45" xr10:uidLastSave="{00000000-0000-0000-0000-000000000000}"/>
  <bookViews>
    <workbookView xWindow="20370" yWindow="-120" windowWidth="24240" windowHeight="13740" xr2:uid="{00000000-000D-0000-FFFF-FFFF00000000}"/>
  </bookViews>
  <sheets>
    <sheet name="POAI Presupuesto" sheetId="3" r:id="rId1"/>
    <sheet name="POAI x Programa" sheetId="2" r:id="rId2"/>
    <sheet name="Hoja1" sheetId="4" r:id="rId3"/>
  </sheets>
  <externalReferences>
    <externalReference r:id="rId4"/>
  </externalReferences>
  <definedNames>
    <definedName name="_xlnm._FilterDatabase" localSheetId="1" hidden="1">'POAI x Programa'!$A$1:$D$143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3" l="1"/>
  <c r="J13" i="3"/>
  <c r="J14" i="3"/>
  <c r="J15" i="3"/>
  <c r="J16" i="3"/>
  <c r="J17" i="3"/>
  <c r="J18" i="3"/>
  <c r="J19" i="3"/>
  <c r="J20" i="3"/>
  <c r="J21" i="3"/>
  <c r="J22" i="3"/>
  <c r="J23" i="3"/>
  <c r="J26" i="3"/>
  <c r="J27" i="3"/>
  <c r="J29" i="3"/>
  <c r="J30" i="3"/>
  <c r="J31" i="3"/>
  <c r="J32" i="3"/>
  <c r="J33" i="3"/>
  <c r="J34" i="3"/>
  <c r="J35" i="3"/>
  <c r="J36" i="3"/>
  <c r="J37" i="3"/>
  <c r="J39" i="3"/>
  <c r="J40" i="3"/>
  <c r="J41" i="3"/>
  <c r="J42" i="3"/>
  <c r="J43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70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8" i="3"/>
  <c r="J110" i="3"/>
  <c r="J111" i="3"/>
  <c r="J112" i="3"/>
  <c r="J113" i="3"/>
  <c r="J114" i="3"/>
  <c r="J115" i="3"/>
  <c r="J116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9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9" i="3"/>
  <c r="J160" i="3"/>
  <c r="J161" i="3"/>
  <c r="J162" i="3"/>
  <c r="J163" i="3"/>
  <c r="J164" i="3"/>
  <c r="J165" i="3"/>
  <c r="J166" i="3"/>
  <c r="J170" i="3"/>
  <c r="J184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5" i="3"/>
  <c r="J206" i="3"/>
  <c r="J207" i="3"/>
  <c r="J208" i="3"/>
  <c r="J209" i="3"/>
  <c r="J210" i="3"/>
  <c r="J211" i="3"/>
  <c r="J212" i="3"/>
  <c r="J214" i="3"/>
  <c r="J216" i="3"/>
  <c r="J217" i="3"/>
  <c r="J219" i="3"/>
  <c r="J220" i="3"/>
  <c r="J224" i="3"/>
  <c r="J225" i="3"/>
  <c r="J226" i="3"/>
  <c r="J227" i="3"/>
  <c r="J228" i="3"/>
  <c r="J229" i="3"/>
  <c r="J230" i="3"/>
  <c r="J231" i="3"/>
  <c r="J232" i="3"/>
  <c r="J237" i="3"/>
  <c r="J239" i="3"/>
  <c r="J247" i="3"/>
  <c r="J248" i="3"/>
  <c r="J249" i="3"/>
  <c r="J250" i="3"/>
  <c r="J251" i="3"/>
  <c r="J252" i="3"/>
  <c r="J253" i="3"/>
  <c r="J254" i="3"/>
  <c r="J255" i="3"/>
  <c r="J256" i="3"/>
  <c r="J257" i="3"/>
  <c r="J262" i="3"/>
  <c r="J264" i="3"/>
  <c r="J265" i="3"/>
  <c r="J266" i="3"/>
  <c r="J267" i="3"/>
  <c r="J268" i="3"/>
  <c r="J269" i="3"/>
  <c r="J270" i="3"/>
  <c r="J272" i="3"/>
  <c r="J273" i="3"/>
  <c r="J275" i="3"/>
  <c r="J276" i="3"/>
  <c r="J277" i="3"/>
  <c r="J278" i="3"/>
  <c r="J279" i="3"/>
  <c r="J280" i="3"/>
  <c r="J281" i="3"/>
  <c r="J283" i="3"/>
  <c r="J284" i="3"/>
  <c r="J285" i="3"/>
  <c r="J286" i="3"/>
  <c r="J5" i="3"/>
  <c r="I328" i="3"/>
  <c r="H328" i="3"/>
  <c r="G328" i="3"/>
  <c r="I306" i="3"/>
  <c r="H306" i="3"/>
  <c r="G306" i="3"/>
  <c r="G287" i="3"/>
  <c r="H287" i="3"/>
  <c r="I287" i="3"/>
  <c r="F278" i="3"/>
  <c r="F229" i="3"/>
  <c r="F227" i="3"/>
  <c r="F226" i="3"/>
  <c r="F225" i="3"/>
  <c r="F224" i="3"/>
  <c r="F223" i="3"/>
  <c r="F222" i="3"/>
  <c r="F203" i="3"/>
  <c r="F187" i="3"/>
  <c r="F186" i="3"/>
  <c r="F185" i="3"/>
  <c r="F184" i="3"/>
  <c r="F183" i="3"/>
  <c r="F165" i="3"/>
  <c r="F94" i="3"/>
  <c r="F93" i="3"/>
  <c r="F92" i="3"/>
  <c r="F85" i="3"/>
  <c r="F84" i="3"/>
  <c r="F83" i="3"/>
  <c r="F81" i="3"/>
  <c r="F80" i="3"/>
  <c r="F70" i="3"/>
  <c r="F63" i="3"/>
  <c r="F60" i="3"/>
  <c r="F57" i="3"/>
  <c r="F56" i="3"/>
  <c r="F55" i="3"/>
  <c r="F46" i="3"/>
  <c r="F44" i="3"/>
  <c r="F43" i="3"/>
  <c r="F37" i="3"/>
  <c r="F36" i="3"/>
  <c r="F35" i="3"/>
  <c r="F34" i="3"/>
  <c r="F33" i="3"/>
  <c r="F32" i="3"/>
  <c r="F31" i="3"/>
  <c r="F25" i="3"/>
  <c r="F24" i="3"/>
  <c r="F22" i="3"/>
  <c r="F21" i="3"/>
  <c r="F20" i="3"/>
  <c r="F19" i="3"/>
  <c r="J287" i="3" l="1"/>
</calcChain>
</file>

<file path=xl/sharedStrings.xml><?xml version="1.0" encoding="utf-8"?>
<sst xmlns="http://schemas.openxmlformats.org/spreadsheetml/2006/main" count="1566" uniqueCount="673">
  <si>
    <t>Apropiacion Inicial</t>
  </si>
  <si>
    <t>Apropiación Definitiva</t>
  </si>
  <si>
    <t>Ejecución Total</t>
  </si>
  <si>
    <t>01.4.10.01.01</t>
  </si>
  <si>
    <t>SECRETARIA GENERAL</t>
  </si>
  <si>
    <t>Bolivar si Avanza en Conservación Ambiental y uso disponible de su Territorio</t>
  </si>
  <si>
    <t>Herramientas de planeacion para la sostenibilidad</t>
  </si>
  <si>
    <t>ICLD</t>
  </si>
  <si>
    <t>01.4.10.02.06</t>
  </si>
  <si>
    <t>CONSOLIDACION DE UNA GESTION ADMINISTRATIVA DE CALIDAD</t>
  </si>
  <si>
    <t>Gobierno en Línea</t>
  </si>
  <si>
    <t>02.3.14.01.01</t>
  </si>
  <si>
    <t>SECRETARIA DE HACIENDA</t>
  </si>
  <si>
    <t>CALIDAD EDUCATIVA</t>
  </si>
  <si>
    <t>Aportes Universidad de Cartagena Ley 30 1992</t>
  </si>
  <si>
    <t>ACPM</t>
  </si>
  <si>
    <t>02.3.14.01.02</t>
  </si>
  <si>
    <t>Aportes Unibac Ley 30 1992</t>
  </si>
  <si>
    <t>02.3.21.01.01</t>
  </si>
  <si>
    <t>Aportes Universidad de Cartagena Ley 30 - 1992</t>
  </si>
  <si>
    <t>Contribución Especial</t>
  </si>
  <si>
    <t>02.3.21.01.02</t>
  </si>
  <si>
    <t>Aportes Unibac Ley 30 - 1992</t>
  </si>
  <si>
    <t>02.4.10.01.02</t>
  </si>
  <si>
    <t>FINANZAS PUBLICAS SANAS Y ROBUSTAS</t>
  </si>
  <si>
    <t>Fondo de Contigencias</t>
  </si>
  <si>
    <t>02.5.10.01.01</t>
  </si>
  <si>
    <t>Aportes Universidad de Cartagena Ley 30 -1992</t>
  </si>
  <si>
    <t>02.5.10.01.02</t>
  </si>
  <si>
    <t>Aportes Unibac Ley 30 -1992</t>
  </si>
  <si>
    <t>02.5.11.01.01</t>
  </si>
  <si>
    <t>INFRAESTRUCTURA DEPORTIVA</t>
  </si>
  <si>
    <t>Infraestructura Deportiva y Centros Regionales de Alto Rendimiento</t>
  </si>
  <si>
    <t>02.5.11.02.01</t>
  </si>
  <si>
    <t>BOLIVAR SI AVANZA CON CULTURA PARA LA PAZ</t>
  </si>
  <si>
    <t>Instituto de Cultura Departamental</t>
  </si>
  <si>
    <t>02.5.12.01.01</t>
  </si>
  <si>
    <t>EDUCACION SUPERIOR PARA EL DESARROLLO DEL ARTE Y CULTURA</t>
  </si>
  <si>
    <t>Transferencia a la Universidad de Bellas Artes Ordenanza No. 18 de 2011</t>
  </si>
  <si>
    <t>Procultura</t>
  </si>
  <si>
    <t>02.5.12.02.01</t>
  </si>
  <si>
    <t>Transferencia Instituto de Cultura Ordenanza No. 18 de 2013</t>
  </si>
  <si>
    <t>02.5.12.02.02</t>
  </si>
  <si>
    <t>Fortalecimiento del Sistema Departamental de la Cultura - Seguridad Social del Gestor y Creador Ley 666 de 2001</t>
  </si>
  <si>
    <t>02.5.12.02.03</t>
  </si>
  <si>
    <t>Bibliotecas al Alcance de Todos</t>
  </si>
  <si>
    <t>02.5.13.01.01</t>
  </si>
  <si>
    <t>Prodesarrollo</t>
  </si>
  <si>
    <t>02.5.13.02.01</t>
  </si>
  <si>
    <t>Transferencia Institución Universitaria Escuela Bellas Artes Ordenanza No. 19 de 2011</t>
  </si>
  <si>
    <t>02.5.14.01.01</t>
  </si>
  <si>
    <t>Contribucion Deporte</t>
  </si>
  <si>
    <t>02.5.16.01.01</t>
  </si>
  <si>
    <t>Infraestructura Deportiva</t>
  </si>
  <si>
    <t>02.5.17.01.01</t>
  </si>
  <si>
    <t xml:space="preserve">EDUCACION SUPERIOR  </t>
  </si>
  <si>
    <t>Aportes Estampilla Pro Universidad de Cartagena</t>
  </si>
  <si>
    <t>Estampillas</t>
  </si>
  <si>
    <t>02.5.19.01.01</t>
  </si>
  <si>
    <t>PRESTACIÓN Y DESARROLLO DE LOS SERVICIOS DE SALUD</t>
  </si>
  <si>
    <t>Aportes Estampilla Pro Hospital Universitario</t>
  </si>
  <si>
    <t>02.5.20.01.01</t>
  </si>
  <si>
    <t>VIDA DIGNA PARA EL ADULTO MAYOR</t>
  </si>
  <si>
    <t>Atención Presupuestal a traves de la Estampilla para El Bienestar del Adulto Mayor a los Centros de Protección del Adulto Mayor</t>
  </si>
  <si>
    <t>02.5.21.01.01</t>
  </si>
  <si>
    <t>Ingresos Corrientes Destinación Especifica Ley 181 de 1995 - Deporte</t>
  </si>
  <si>
    <t>02.5.40.20.01.01</t>
  </si>
  <si>
    <t>RECURSOS DEL BALANCE</t>
  </si>
  <si>
    <t>Atención para el Bienestar del Adulto Mayor, a los Centros de Protección del Adulto Mayor</t>
  </si>
  <si>
    <t>02.5.70.01.01</t>
  </si>
  <si>
    <t>BOLIVAR SI AVANZA EN FORMACION A LA CULTURA BOLIVARENSE</t>
  </si>
  <si>
    <t>Apoyo a la Subsistencia de los Artistas, Creadores y gestores Culturales Decreto No. 561 del 15-04-2020</t>
  </si>
  <si>
    <t>Iva Telefonia Movil</t>
  </si>
  <si>
    <t>02.6.10.01.02.01</t>
  </si>
  <si>
    <t>BOLIVAR CONTROLA LAS FINANZAS PUBLICAS - Programa de Saneamiento Fiscal</t>
  </si>
  <si>
    <t>02.7.10.01.01.01</t>
  </si>
  <si>
    <t>BOLIVAR PRIMERO EN CALIDAD EDUCATIVA</t>
  </si>
  <si>
    <t>02.7.10.01.01.02</t>
  </si>
  <si>
    <t>02.7.11.01.01</t>
  </si>
  <si>
    <t>BOLIVAR PRIMERO EN RECREACION Y DEPORTE</t>
  </si>
  <si>
    <t>Recreación y Deporte</t>
  </si>
  <si>
    <t>02.7.11.02.01</t>
  </si>
  <si>
    <t>BOLIVAR PROMUEVE EL ARTE, LA CULTURA Y SALVAGUANDA SU PATRIMONIO</t>
  </si>
  <si>
    <t>Bolívar Primero en Cultura</t>
  </si>
  <si>
    <t>02.7.12.01.01</t>
  </si>
  <si>
    <t>EDUCACION</t>
  </si>
  <si>
    <t>Transferencia a la Universidad de Bellas Artes Ordenanza No. 18 de 2013</t>
  </si>
  <si>
    <t>02.7.12.02.01.01</t>
  </si>
  <si>
    <t>02.7.12.02.01.02</t>
  </si>
  <si>
    <t>Fortalecimiento del Sistema Departamental de la Cultura - Seguridad Social Gestor</t>
  </si>
  <si>
    <t>02.7.12.02.01.03</t>
  </si>
  <si>
    <t>02.7.13.01.01</t>
  </si>
  <si>
    <t>INFRAESTRUCTURA FISICA DEPORTIVA - RECREATIVA PARA LA FORMACION DE DEPORTISTAS DE ALTA COMPETIVIDAD</t>
  </si>
  <si>
    <t>02.7.14.01.01</t>
  </si>
  <si>
    <t>CONTRIBUCION AL DEPORTE</t>
  </si>
  <si>
    <t>02.7.17.01.01</t>
  </si>
  <si>
    <t>02.7.19.01.01</t>
  </si>
  <si>
    <t>BOLIVAR PRIMERO EDUCA</t>
  </si>
  <si>
    <t>Bolívar Primero en Calidad Educativa</t>
  </si>
  <si>
    <t>02.7.20.01.01.01</t>
  </si>
  <si>
    <t>BOLIVAR PRIMERO EN SALUD</t>
  </si>
  <si>
    <t>Aportes Estampilla Pro Hospital Universitario del Caribe</t>
  </si>
  <si>
    <t>02.8.64.01.01</t>
  </si>
  <si>
    <t>BOLIVAR CONTROLA FINANZAS PUBLICAS</t>
  </si>
  <si>
    <t>Fortalecimiento Financiero Administrativo y Fiscal de la Secretaria de Hacienda</t>
  </si>
  <si>
    <t>Recursos Federacion de Departamentos</t>
  </si>
  <si>
    <t>03.4.10.02.03</t>
  </si>
  <si>
    <t>SECRETARIA DE EDUCACION</t>
  </si>
  <si>
    <t>COBERTURA EDUCATIVA</t>
  </si>
  <si>
    <t>Avanza Quedandote en el Aula</t>
  </si>
  <si>
    <t>03.4.24.01.01</t>
  </si>
  <si>
    <t>EDUCACION PARA TODOS  COBERTURA EDUCATIVA Y PERTINENCIA</t>
  </si>
  <si>
    <t>S.G.P. EDUCACION - Prestacion de Servicios</t>
  </si>
  <si>
    <t>SGP</t>
  </si>
  <si>
    <t>03.4.24.01.04</t>
  </si>
  <si>
    <t>S.G.P. EDUCACION - Calidad Matricula</t>
  </si>
  <si>
    <t>03.4.25.02.01.01</t>
  </si>
  <si>
    <t>PAE-Regular</t>
  </si>
  <si>
    <t>PAE Alimentación</t>
  </si>
  <si>
    <t>03.4.25.02.01.02</t>
  </si>
  <si>
    <t>PAE-Jornada Unica</t>
  </si>
  <si>
    <t>03.4.40.82.02.01</t>
  </si>
  <si>
    <t>Avanza quedándote en el aula - PAE REGULAR</t>
  </si>
  <si>
    <t>03.4.40.82.02.02</t>
  </si>
  <si>
    <t>Avanza quedándote en el aula - PAE JORNADA ÚNICA</t>
  </si>
  <si>
    <t>03.4.40.82.03.01.01.01</t>
  </si>
  <si>
    <t>Quedate en las Aulas - PAE REGULAR</t>
  </si>
  <si>
    <t>04.6</t>
  </si>
  <si>
    <t>SECRETARIA DE SALUD</t>
  </si>
  <si>
    <t>GASTOS DE INVERSIÓN</t>
  </si>
  <si>
    <t>Salud</t>
  </si>
  <si>
    <t>05.1.4.30.01.01</t>
  </si>
  <si>
    <t>SECRETARIA DE HABITAT</t>
  </si>
  <si>
    <t>AGUA PARA LA PROSPERIDAD</t>
  </si>
  <si>
    <t>Infraestructura de Agua y Sameamiento</t>
  </si>
  <si>
    <t>06.4.10.14.02</t>
  </si>
  <si>
    <t>SECRETARIA DE PLANEACION</t>
  </si>
  <si>
    <t>GOBERNANDO CON LOS MUNICIPIOS</t>
  </si>
  <si>
    <t>Fortalecimiento de la Participación Ciudadana e Integración Regional</t>
  </si>
  <si>
    <t>07.4.10.19.04</t>
  </si>
  <si>
    <t>SECRETARIA PRIVADA</t>
  </si>
  <si>
    <t>Bolivar si Avanza en Fomento a la Cultura Bolivarense</t>
  </si>
  <si>
    <t>07.4.10.23.03</t>
  </si>
  <si>
    <t>TURISMO PARA LA PAZ</t>
  </si>
  <si>
    <t>Bolivar Si Avanza en Promoción Turística del Destino</t>
  </si>
  <si>
    <t>08.6.10.01.06</t>
  </si>
  <si>
    <t>SECRETARIA DE AGRICULTURA</t>
  </si>
  <si>
    <t>BOLIVAR PRIMERO EN AGRICULTURA, EXPLOTACIONES PECUARIAS, PESCA, FORESTAL Y SEGURIDADA ALIMENTARIA</t>
  </si>
  <si>
    <t xml:space="preserve">SEGURIDAD ALIMENTARIA </t>
  </si>
  <si>
    <t>09.4.10.26.01</t>
  </si>
  <si>
    <t>SECRETARIA DEL INTERIOR</t>
  </si>
  <si>
    <t>GOBERNANDO MUNICIPIOS</t>
  </si>
  <si>
    <t>Asistencia Administrativa a Municipios</t>
  </si>
  <si>
    <t>09.4.21.23.02</t>
  </si>
  <si>
    <t>BOLIVAR AVANZA SEGURO Y CON CONVIVENCIA PACIFICA</t>
  </si>
  <si>
    <t>Observación y Seguimiento de Delitos</t>
  </si>
  <si>
    <t>09.4.21.30.03</t>
  </si>
  <si>
    <t>SEGURIDAD Y CONVIVENCIA</t>
  </si>
  <si>
    <t>Planeación Institucional para Avanzar en Seguridad y Convivencia</t>
  </si>
  <si>
    <t>09.6.10.04.03</t>
  </si>
  <si>
    <t>BOLIVAR PRIMERO PROPICIA LA PARTICIPACION CIUDADANA</t>
  </si>
  <si>
    <t>Procesos Electorales</t>
  </si>
  <si>
    <t>10.4.10.40.07</t>
  </si>
  <si>
    <t>SECRETARIA DE MINAS</t>
  </si>
  <si>
    <t>BOLIVAR SI AVANZA CON MINERIA RESPONSABLE</t>
  </si>
  <si>
    <t>Procesos de Asistencia Técnica y Tecnologica prestados a MIneros</t>
  </si>
  <si>
    <t>11.4.10.18.01</t>
  </si>
  <si>
    <t>SECRETARIA DE INFRAESTRUCUTURA</t>
  </si>
  <si>
    <t>BOLIVAR SI AVANZA CON INFRAESTRUCTURA ESTRATEGICA PARA LA COMPETIVIDAD Y LA PAZ</t>
  </si>
  <si>
    <t>Vias para la Paz</t>
  </si>
  <si>
    <t>11.4.10.20.01</t>
  </si>
  <si>
    <t>ATENCIÓN Y ASISTENCIA A VICTIMAS DEL CONFLICTO ARMADO EN BOLIVAR</t>
  </si>
  <si>
    <t>COmponente de Asistencia y Atencion</t>
  </si>
  <si>
    <t>11.4.10.41.01.03</t>
  </si>
  <si>
    <t>Sector Salud</t>
  </si>
  <si>
    <t>11.4.10.43.01</t>
  </si>
  <si>
    <t>EDUCACIÓN SUPERIOR PARA EL DESARROLLO DEL ARTE Y CULTURA</t>
  </si>
  <si>
    <t>Implementar la Estrategia de Cero a Siempre en los 25 CDI en el Departamento de Bolívar</t>
  </si>
  <si>
    <t>11.4.72.01.01.01</t>
  </si>
  <si>
    <t>Fortalecimiento de la Prestación de Servicio de Salud</t>
  </si>
  <si>
    <t>Recursos Convenio Hospital Universitario</t>
  </si>
  <si>
    <t>13.4.10.54.02</t>
  </si>
  <si>
    <t>SECRETARIA DE VICTIMAS</t>
  </si>
  <si>
    <t>ATENCION Y ASISTENCIA A POBLACION VICTIMA DEL CONFLICTO ARMADO EN BOLIVAR</t>
  </si>
  <si>
    <t>Participación Efectiva de las Victimas de Bolívar</t>
  </si>
  <si>
    <t>18.4.10.01.02</t>
  </si>
  <si>
    <t>SECRETARIA DE MOVILIDAD</t>
  </si>
  <si>
    <t>BOLIVAR SI AVANZA CON LA GESTION PREVENTIVA Y OPORTUNA DEL RIESGO</t>
  </si>
  <si>
    <t>Atencion a Pandemia denominada Covid-19</t>
  </si>
  <si>
    <t>18.4.21.01.01</t>
  </si>
  <si>
    <t>Atención Pandemia denominada Covid-19</t>
  </si>
  <si>
    <t>19.4.10.16.01</t>
  </si>
  <si>
    <t>SECRETARIA DE DESARROLLO</t>
  </si>
  <si>
    <t>BOLÍVAR SI AVANZA EN CONSERVACIÓN AMBIENTAL Y USO</t>
  </si>
  <si>
    <t>Bolivar + Verde</t>
  </si>
  <si>
    <t>SECRETARIA DE LA MUJER</t>
  </si>
  <si>
    <t>Ingresos Corrientes Impuesto al Consumo de Vinos Aperitivos y Similares con Destino al Deporte</t>
  </si>
  <si>
    <t>Recursos Invias</t>
  </si>
  <si>
    <t>BOLIVAR PRIMERO EN RURALIDAD</t>
  </si>
  <si>
    <t>BOLIVAR SI AVANZA  TRANSFORMANDO EL CAMPO</t>
  </si>
  <si>
    <t>BOLIVAR PRIMERO EN ADAPTACION Y MITIGACION DEL CAMPO CLIMATICO</t>
  </si>
  <si>
    <t>BOLIVAR PRIMERO EN CONSERVACION AMBIENTAL</t>
  </si>
  <si>
    <t>BOLIVAR PRIMERO ORDENA SU TERRITORIO</t>
  </si>
  <si>
    <t>BOLIVAR SI AVANZA EN CONSERVACIÓN AMBIENTAL Y USO SOSTENIBLE DE SU TERRITORIO</t>
  </si>
  <si>
    <t>DIRECCION DE AGUA POTABLE</t>
  </si>
  <si>
    <t>DIRECCION DE VIVIENDA</t>
  </si>
  <si>
    <t>GRUPOS POBLACIONALES</t>
  </si>
  <si>
    <t>PLAN DEPARTAMENTAL DE EMERGENCIA SOCIAL PARA LA IGUALDAD</t>
  </si>
  <si>
    <t>PRIMERO EL AGUA</t>
  </si>
  <si>
    <t>PRIMERO LA VIVIENDA</t>
  </si>
  <si>
    <t>BOLIVAR CONTROLA LAS FINANZAS PUBLICAS - Fortalecimiento financiero administrativo y fiscal de la Secretaria de Hacienda</t>
  </si>
  <si>
    <t>BOLIVAR GARANTIZA DERCHOS Y CUBRE LAS NECESIDADES DE ENVEJECIMIENTO Y VEJEZ</t>
  </si>
  <si>
    <t>CULTURA INSTITUCIONAL DE LA LEGALIDAD Y LA TRANSPARENCIA DE LA GESTION PUBLICA</t>
  </si>
  <si>
    <t>BOLIVAR PRIMERO EN INFRAESTRUCTURA DE TRANSPORTE</t>
  </si>
  <si>
    <t>CONSOLIDACIÓN DE UNA GESTIÓN ADMINISTRATIVA DE CALIDAD</t>
  </si>
  <si>
    <t>BOLIVAR GARANTIZA DERECHOS Y CUBRE LAS NECESIDADES DE ENVEJECIMIENTO Y VEJEZ</t>
  </si>
  <si>
    <t>BOLIVAR PRIMERO GARANTIZA LA EQUIDAD DE GENERO Y LA AUTONOMIA DE LA MUJER BOLIVARENSE</t>
  </si>
  <si>
    <t>BOLIVAR SI AVANZA LIBRE DE POBREZA</t>
  </si>
  <si>
    <t>MUJER MOTOR PARA EL DESARROLLO</t>
  </si>
  <si>
    <t>NIÑOS  NIÑAS  ADOLESCENTES Y FAMILIA</t>
  </si>
  <si>
    <t>NIÑOS Y NIÑAS EN SU PRIMERA INFANCIA, INFANCIA Y ADOLESCENCIA</t>
  </si>
  <si>
    <t>BOLIVAR PRIMERO EN PRODUCTIVIDAD Y COMPETIVIDAD MINERO ENERGETICA</t>
  </si>
  <si>
    <t>BOLIVAR SI AVANZA CON EFICIENCIA ENERGETICA</t>
  </si>
  <si>
    <t>BOLIVAR SI AVANZA CON MOVILIDAD SEGURA</t>
  </si>
  <si>
    <t>GESTION DE RIESGO</t>
  </si>
  <si>
    <t>PRIMERO EN MOVILIDAD</t>
  </si>
  <si>
    <t>BOLIVAR CON SISTEMA INTEGRAL DE PLANIFICACION DEPARTAMENTAL</t>
  </si>
  <si>
    <t>BOLIVAR PRIMERO EN CIENCIA, TECNOLOGIA E INNOVACION</t>
  </si>
  <si>
    <t>BOLIVAR PRIMERO EN DESARROLLO ECONOMICO</t>
  </si>
  <si>
    <t>BOLIVAR PRIMERO EN TECNOLOGIAS DE LA INFORMACION Y LAS COMUNICACIONES</t>
  </si>
  <si>
    <t>BOLIVAR SI AVANZA EN CIENCIA  TECNOLOGIA E INNOVACION ( Ctel )</t>
  </si>
  <si>
    <t>BOLÍVAR SI AVANZA EN LA PROMOCIÓN DE INVERSIONES PARA EL DESARROLLO</t>
  </si>
  <si>
    <t>BOLIVAR SI AVANZA EN PLANEACIÓN TERRITORIAL</t>
  </si>
  <si>
    <t>FORMACION PARA EL TRABAJO</t>
  </si>
  <si>
    <t>TIC COMO PLATAFORMA PARA LA EDUCACIÓN, EQUIDAD Y COMPETITIVIDAD</t>
  </si>
  <si>
    <t>TRABAJO DECENTE Y SOSTENIBILIDAD DEL EMPLEO EN ESCENARIOS DE AMENAZAS</t>
  </si>
  <si>
    <t>ATENCION Y ASISTENCIA A POBLACION EN PROCESO DE DESARME  DESMOVILIZACION Y REINTEGRACION</t>
  </si>
  <si>
    <t>BOLIVAR TOLERANTE DIVERSO</t>
  </si>
  <si>
    <t>ASUNTOS RELIGIOSOS</t>
  </si>
  <si>
    <t>ATENCION POBLACION EN CONDICION DE DISCAPACIDAD</t>
  </si>
  <si>
    <t>ATENCIÓN Y ASISTENCIA POBLACIÓN NEGRITUDES</t>
  </si>
  <si>
    <t>BOLIVAR CON INSTITUCIONALIDAD AL SERVICIOS DE LA CIUDADANIA</t>
  </si>
  <si>
    <t>BOLIVAR PRIMERO EN DERECHOS HUMANOS</t>
  </si>
  <si>
    <t>BOLIVAR SEGURO</t>
  </si>
  <si>
    <t>BOLIVAR TERRITORIO PARA TODOS LOS AFROINDIGENAS</t>
  </si>
  <si>
    <t>BOLIVAR TOLERANTE Y DIVERSO</t>
  </si>
  <si>
    <t>CAPITULO JUVENTUD</t>
  </si>
  <si>
    <t>CAPITULO LGTBIQ</t>
  </si>
  <si>
    <t>CAPITULO POBLACION EN SITUACION DE DISCAPACIDAD</t>
  </si>
  <si>
    <t>JUSTICIA Y ORDEN PUBLICO</t>
  </si>
  <si>
    <t>OPORTUNIDADES PARA LA JUVENTUD BOLIVARENSE</t>
  </si>
  <si>
    <t>PARTICIPACION POLITICA Y DEMOCRACIA PARA LA PAZ</t>
  </si>
  <si>
    <t>SISTEMA PENITENCIARIO</t>
  </si>
  <si>
    <t>BOLIVAR CON INSTITUCIONALIDAD AL SERVICIO DE LA CIUDADANIA</t>
  </si>
  <si>
    <t>ALTOS LOGROS Y LIDERAZGO DEPORTIVO</t>
  </si>
  <si>
    <t>BOLIVAR PRIMERO EN TURISMO</t>
  </si>
  <si>
    <t>BOLIVAR PROMUEVE EL ARTE, LA CULTURA Y SALVAGUARDA SU PATRIMONIO</t>
  </si>
  <si>
    <t>FORTALECIMIENTO DEL MONITOREO INTERNO DE LA GESTION</t>
  </si>
  <si>
    <t>PROYECTOS ESTRATEGICOS</t>
  </si>
  <si>
    <t>Total general</t>
  </si>
  <si>
    <t>APROPIACION</t>
  </si>
  <si>
    <t>PROGRAMA</t>
  </si>
  <si>
    <t>DEFINITIVO</t>
  </si>
  <si>
    <t>EJECUCION</t>
  </si>
  <si>
    <t>%EJEC</t>
  </si>
  <si>
    <t>TOTALES</t>
  </si>
  <si>
    <t>DEPENDENCIA</t>
  </si>
  <si>
    <t>EJECUCION POR DEPENDENCIA</t>
  </si>
  <si>
    <t>EJECUCION POR FUENTE</t>
  </si>
  <si>
    <t>FUENTE</t>
  </si>
  <si>
    <t>FUENTE GENERAL</t>
  </si>
  <si>
    <t>01.4.10.02.01</t>
  </si>
  <si>
    <t>Inventario Físico de Bienes Devolutivos y de Consumo</t>
  </si>
  <si>
    <t>01.4.10.02.02</t>
  </si>
  <si>
    <t>Inventarioi Físico  Saneamiento y Normalización de Bienes Inmuebles</t>
  </si>
  <si>
    <t>01.4.10.02.04</t>
  </si>
  <si>
    <t>Gestión Documental</t>
  </si>
  <si>
    <t>01.4.10.02.05</t>
  </si>
  <si>
    <t>Modelo Estandar de Control Interno (MECI)</t>
  </si>
  <si>
    <t>01.4.10.02.07</t>
  </si>
  <si>
    <t>Consolidacion de una Gestión Administrativa</t>
  </si>
  <si>
    <t>01.4.10.02.08</t>
  </si>
  <si>
    <t>Aplicación TIC</t>
  </si>
  <si>
    <t>01.6.10.01.01</t>
  </si>
  <si>
    <t>Atención y Servicios al Ciudadano de Calidada al Alcance de Todos</t>
  </si>
  <si>
    <t>01.6.10.01.02</t>
  </si>
  <si>
    <t>01.6.10.01.03</t>
  </si>
  <si>
    <t>Gobierno Digital</t>
  </si>
  <si>
    <t>01.6.10.01.04</t>
  </si>
  <si>
    <t>Infraestructura física para todos</t>
  </si>
  <si>
    <t>01.6.10.01.05</t>
  </si>
  <si>
    <t>Mejores funcionarios, mejor gobierno</t>
  </si>
  <si>
    <t>01.6.10.01.06</t>
  </si>
  <si>
    <t>Bolívar primero en el territorio: diálogo y acción</t>
  </si>
  <si>
    <t>02.4.13.01.01</t>
  </si>
  <si>
    <t>02.4.24.01.01</t>
  </si>
  <si>
    <t>02.5.10.02.01</t>
  </si>
  <si>
    <t>Bolivar si Avanza en Formación Cutural</t>
  </si>
  <si>
    <t>02.5.15.01.01</t>
  </si>
  <si>
    <t>02.5.22.01.01</t>
  </si>
  <si>
    <t>02.6.10.01.01</t>
  </si>
  <si>
    <t>Fortalecimiento financiero administrativo y fiscal de la Secretaria de Hacienda</t>
  </si>
  <si>
    <t>02.7.10.02.01</t>
  </si>
  <si>
    <t>02.7.13.02.01</t>
  </si>
  <si>
    <t>02.7.15.01.01</t>
  </si>
  <si>
    <t>02.7.16.01.01</t>
  </si>
  <si>
    <t>02.7.18.01.01</t>
  </si>
  <si>
    <t>02.7.21.01.01.01</t>
  </si>
  <si>
    <t>Atención para El Bienestar del Adulto Mayor a los Centros de Protección del Adulto Mayor</t>
  </si>
  <si>
    <t>02.8.10.02.01</t>
  </si>
  <si>
    <t>02.8.10.03.01.01</t>
  </si>
  <si>
    <t>Generación de Ingresos Propios</t>
  </si>
  <si>
    <t>03.4.10.01.02</t>
  </si>
  <si>
    <t>Con el mejoramiento de la Calidad Educativa Bolivar Avanza</t>
  </si>
  <si>
    <t>03.4.10.02.02</t>
  </si>
  <si>
    <t>Prestación de Servicios - Deudas Laborales</t>
  </si>
  <si>
    <t>03.4.24.01.02</t>
  </si>
  <si>
    <t>S.G.P. EDUCACION - Cancelacion</t>
  </si>
  <si>
    <t>03.4.24.01.03</t>
  </si>
  <si>
    <t>S.G.P. EDUCACION - Mejoramiento de la Calidad</t>
  </si>
  <si>
    <t>03.4.24.40.01.01</t>
  </si>
  <si>
    <t>03.4.24.40.01.02</t>
  </si>
  <si>
    <t>03.4.40.24.01</t>
  </si>
  <si>
    <t>EDUCACION PARA TODOS COBERTURA EDUCATIVA Y PERTINENC</t>
  </si>
  <si>
    <t>03.6.10.01.01.01</t>
  </si>
  <si>
    <t>Mejormaiento de la Calidad Educativa</t>
  </si>
  <si>
    <t>03.6.10.01.02.01</t>
  </si>
  <si>
    <t>Prestación de Servicios Deudas Anteriores</t>
  </si>
  <si>
    <t>03.6.10.01.02.02</t>
  </si>
  <si>
    <t>Quedate en las Aulas</t>
  </si>
  <si>
    <t>03.6.10.01.02.03</t>
  </si>
  <si>
    <t>Bolívar Primero en Eficiencia y Fortalecimiento Insitucional</t>
  </si>
  <si>
    <t>03.6.10.02.01</t>
  </si>
  <si>
    <t>Bolívar Educa en el Campo</t>
  </si>
  <si>
    <t>03.6.10.03.01</t>
  </si>
  <si>
    <t>Educación</t>
  </si>
  <si>
    <t>03.6.25.01.01.01.01</t>
  </si>
  <si>
    <t>03.6.25.01.01.01.02</t>
  </si>
  <si>
    <t>Quedate en las Aulas - PAE JORNADA UNICA</t>
  </si>
  <si>
    <t>04.6.10.01.01</t>
  </si>
  <si>
    <t>Salud Ambiental</t>
  </si>
  <si>
    <t>04.6.10.01.02</t>
  </si>
  <si>
    <t>Vida Saludable y Condiciones No Transmisibles</t>
  </si>
  <si>
    <t>04.6.10.01.03</t>
  </si>
  <si>
    <t>Convivencia Social y Salud  Mental</t>
  </si>
  <si>
    <t>04.6.10.01.04</t>
  </si>
  <si>
    <t>Seguridad Alimentaria y Nutricional</t>
  </si>
  <si>
    <t>04.6.10.01.05</t>
  </si>
  <si>
    <t>Sexualidad Derechos Sexuales y Reproductivos</t>
  </si>
  <si>
    <t>04.6.10.01.06</t>
  </si>
  <si>
    <t>Vida Saludable y Enfermedades Transmisibles</t>
  </si>
  <si>
    <t>04.6.10.01.07</t>
  </si>
  <si>
    <t>Salud Pública en Emergencia y Desastres</t>
  </si>
  <si>
    <t>04.6.10.01.08</t>
  </si>
  <si>
    <t>Salud y Ambito Laboral</t>
  </si>
  <si>
    <t>04.6.10.01.09</t>
  </si>
  <si>
    <t>Gestión Diferencial de Poblaciones Vulnerables</t>
  </si>
  <si>
    <t>04.6.10.01.10</t>
  </si>
  <si>
    <t>Fortalecimiento de la Autoridad Sanitaria para la Gestión en Salud</t>
  </si>
  <si>
    <t>04.6.10.02.01</t>
  </si>
  <si>
    <t>Plan Departamental de Emergencia Social para la Igualdad y la Inclusión PLADES</t>
  </si>
  <si>
    <t>04.6.10.03.01</t>
  </si>
  <si>
    <t>Salud al Campo</t>
  </si>
  <si>
    <t>05.1.4.13.01.01</t>
  </si>
  <si>
    <t>05.2.4.10.01</t>
  </si>
  <si>
    <t>Programa de Vivienda</t>
  </si>
  <si>
    <t>05.6.10.01.01.01</t>
  </si>
  <si>
    <t>Plan Departamental de Emegencia Social para la Igualdad</t>
  </si>
  <si>
    <t>05.6.10.01.02.01</t>
  </si>
  <si>
    <t>Bolívar Garantiza Derechos Sociales en el Campo</t>
  </si>
  <si>
    <t>05.6.10.01.02.02</t>
  </si>
  <si>
    <t>Bolívar lleva Servicios Públicos al Campo</t>
  </si>
  <si>
    <t>05.6.10.01.03.01</t>
  </si>
  <si>
    <t>Inclusión y Reincorporación Comunitaria para la Consolidación de la Paz</t>
  </si>
  <si>
    <t>05.6.10.01.04.01.01</t>
  </si>
  <si>
    <t>05.6.10.01.05.01.01.01</t>
  </si>
  <si>
    <t>Infraestructura de Agua y Saneamiento</t>
  </si>
  <si>
    <t>05.6.30.01.01</t>
  </si>
  <si>
    <t>06.4.10.09.05</t>
  </si>
  <si>
    <t>Innovación Social</t>
  </si>
  <si>
    <t>06.4.10.10.01</t>
  </si>
  <si>
    <t>Aplicaciones TIC</t>
  </si>
  <si>
    <t>06.4.10.11.01</t>
  </si>
  <si>
    <t>Agencia de Inversiones de Bolívar</t>
  </si>
  <si>
    <t>06.4.10.13.01</t>
  </si>
  <si>
    <t>Procesos de Asistencia Técnica en Ordenamiento Territorial</t>
  </si>
  <si>
    <t>06.4.10.14.01</t>
  </si>
  <si>
    <t>Asistencia Administrativa a Muniicpios</t>
  </si>
  <si>
    <t>06.6.10.01.01</t>
  </si>
  <si>
    <t>Plan Departamental de Emergencia Social para la Igualdad</t>
  </si>
  <si>
    <t>06.6.10.02.01</t>
  </si>
  <si>
    <t>TIC¨s para la Competividad y la Inclusión Social</t>
  </si>
  <si>
    <t>06.6.10.03.01</t>
  </si>
  <si>
    <t>Promoción del Departamental para la Competividad</t>
  </si>
  <si>
    <t>06.6.10.03.02</t>
  </si>
  <si>
    <t>Primero en Emprendimiento y Encadenamientos Productivos</t>
  </si>
  <si>
    <t>06.6.10.04.01</t>
  </si>
  <si>
    <t>Empleo y Trabajo Decente</t>
  </si>
  <si>
    <t>06.6.10.04.02</t>
  </si>
  <si>
    <t>Bolívar Primero en la Promoción de los BEPS</t>
  </si>
  <si>
    <t>06.6.10.05.01</t>
  </si>
  <si>
    <t>Fortalecimiento del Sistema Territorial del CTI</t>
  </si>
  <si>
    <t>06.6.10.05.02</t>
  </si>
  <si>
    <t>Apropiación Social del CTEI y vocaciones para la Consolidación de una Sociedad del Conocimiento con Enfoque Diferencial</t>
  </si>
  <si>
    <t>06.6.10.05.03</t>
  </si>
  <si>
    <t>Formación del Capital Humano de Alto Nivel del CTEI</t>
  </si>
  <si>
    <t>06.6.10.05.04</t>
  </si>
  <si>
    <t>Innovación para el Desarrollo Sostenible</t>
  </si>
  <si>
    <t>06.6.10.06.01</t>
  </si>
  <si>
    <t>Bolívar Primero Facilita el Acceso a la Educación Superior, la Educación para el Trabajo y el Desarrollo Humano</t>
  </si>
  <si>
    <t>06.6.10.07.01</t>
  </si>
  <si>
    <t>Fortalecimiento al Sistema de Planeación Departamental</t>
  </si>
  <si>
    <t>06.6.10.07.02</t>
  </si>
  <si>
    <t>Programa Descentralización y Planeación Territorial</t>
  </si>
  <si>
    <t>06.6.10.08.01</t>
  </si>
  <si>
    <t>Bolívar al Campo: Plan de Atención Rural Integral y Prioritaria - PARIP</t>
  </si>
  <si>
    <t>06.6.10.09.01</t>
  </si>
  <si>
    <t>Desarrollo Económico</t>
  </si>
  <si>
    <t>07.4.10.19.02</t>
  </si>
  <si>
    <t>07.4.10.19.05</t>
  </si>
  <si>
    <t>Bolivar si Avanza en Explotación de las Unidades Productivas del Palacio de la Proclamación</t>
  </si>
  <si>
    <t>07.4.10.20.02</t>
  </si>
  <si>
    <t>Estrategía de Interacción y Comunicación Participativa y Abierta para el Control Social</t>
  </si>
  <si>
    <t>07.4.10.21.01</t>
  </si>
  <si>
    <t>Altos Logros y Liderazgo Deportivo</t>
  </si>
  <si>
    <t>07.4.10.23.01</t>
  </si>
  <si>
    <t>Bolívar si Avanza en creación de productos Turísticos como fuente de Generación</t>
  </si>
  <si>
    <t>07.6.10.01.01</t>
  </si>
  <si>
    <t>Infraestructura Física Deportiva - Recreativa para la Formación de Deportistas de Alta Competividad</t>
  </si>
  <si>
    <t>07.6.10.01.02</t>
  </si>
  <si>
    <t>Altos Logros y Liderazgos Deportivo Bolívar en los Juegos Nacionales</t>
  </si>
  <si>
    <t>07.6.10.01.03</t>
  </si>
  <si>
    <t>Deporte Formativo Escuela para Todos y Depote Formativo Superate Intercolegiados</t>
  </si>
  <si>
    <t>07.6.10.01.04</t>
  </si>
  <si>
    <t>Deporte Social Comunitario</t>
  </si>
  <si>
    <t>07.6.10.01.05</t>
  </si>
  <si>
    <t>Hábitos y Estilos de Vida Saludable " Bolívar Primero … por tu Salud Ponte Pilas</t>
  </si>
  <si>
    <t>07.6.10.02.01</t>
  </si>
  <si>
    <t>Bolívar Primero en Arte y Patrimonio</t>
  </si>
  <si>
    <t>07.6.10.02.02</t>
  </si>
  <si>
    <t>07.6.10.03.01</t>
  </si>
  <si>
    <t>Bolívar Primero en Turismo, Destinos Mágicos</t>
  </si>
  <si>
    <t>07.6.10.04.01</t>
  </si>
  <si>
    <t>Bolívar Primero en el Territorio, Diálogo y Acción</t>
  </si>
  <si>
    <t>07.6.10.05.01</t>
  </si>
  <si>
    <t>Cultura, Deporte y Recreación en el Campo</t>
  </si>
  <si>
    <t>07.6.10.06.01</t>
  </si>
  <si>
    <t>Arte, Cultura y Patrimonio</t>
  </si>
  <si>
    <t>07.6.10.07.01</t>
  </si>
  <si>
    <t>Coordinación Proyectos Especiales</t>
  </si>
  <si>
    <t>08.4.10.21.01</t>
  </si>
  <si>
    <t>Apoyo Técnico y Financiero a los Proyectos productivos  Agropecuarios y Pesqueros</t>
  </si>
  <si>
    <t>08.4.10.21.09</t>
  </si>
  <si>
    <t>Promoción de escenarios de comercialziacion y articulación entre pequeños productores y el sector productivo empresarial</t>
  </si>
  <si>
    <t>08.6.10.01.01</t>
  </si>
  <si>
    <t>Técnologia al Campo</t>
  </si>
  <si>
    <t>08.6.10.01.02</t>
  </si>
  <si>
    <t>Bolivar Fomenta la Agroindustria</t>
  </si>
  <si>
    <t>08.6.10.01.03</t>
  </si>
  <si>
    <t>Del Campo al Mercado</t>
  </si>
  <si>
    <t>08.6.10.01.04</t>
  </si>
  <si>
    <t>Apoyo a los Municipios en el Ordenamiento Social de la Propiedad</t>
  </si>
  <si>
    <t>08.6.10.01.05</t>
  </si>
  <si>
    <t>Bancarización</t>
  </si>
  <si>
    <t>Seguridad Alimentaria</t>
  </si>
  <si>
    <t>08.6.10.02.01</t>
  </si>
  <si>
    <t>Ingreso, Trabajo y Productividad en el Campo</t>
  </si>
  <si>
    <t>09.4.10.25.01</t>
  </si>
  <si>
    <t>09.4.10.25.02</t>
  </si>
  <si>
    <t>Trata de personas</t>
  </si>
  <si>
    <t>09.4.10.25.03</t>
  </si>
  <si>
    <t>Reinsertados</t>
  </si>
  <si>
    <t>09.4.10.28.01</t>
  </si>
  <si>
    <t>Sistema de responsabilidad penal para adolescentes - SRPA</t>
  </si>
  <si>
    <t>09.4.10.29.01</t>
  </si>
  <si>
    <t>Fortalecimiento de las instancias de participación ciudadana  y la planeación participativa para la paz</t>
  </si>
  <si>
    <t>09.4.10.30.01</t>
  </si>
  <si>
    <t>Consejerias Departamentales de Comunidades Etnicas</t>
  </si>
  <si>
    <t>09.4.10.31.01</t>
  </si>
  <si>
    <t>Desarrollo de una feria de Empleos para personas con Discapacidad  donde se vinculen con el Sector Privado en el Departamento de Bolivar</t>
  </si>
  <si>
    <t>09.4.10.31.02</t>
  </si>
  <si>
    <t>Implementación de las Políticas Públicas de Discapacidad</t>
  </si>
  <si>
    <t>09.4.10.32.01</t>
  </si>
  <si>
    <t>Formación de Funcionarios Públicos y de Consejos Comunitarios y/o Organizaciones de Derechos Etnicos</t>
  </si>
  <si>
    <t>09.4.10.50.01</t>
  </si>
  <si>
    <t>Formulación de la Política Pública para los Jóvenes bolivarenses</t>
  </si>
  <si>
    <t>09.4.10.50.02</t>
  </si>
  <si>
    <t>Programa para la sensibilización de los jóvenes en participación política y en el Posconflicto</t>
  </si>
  <si>
    <t>09.4.10.50.07</t>
  </si>
  <si>
    <t>Realizar e institucionalizar la semana de la Juventud por la Paz en el Dpto. de Bolívar</t>
  </si>
  <si>
    <t>09.4.10.50.10</t>
  </si>
  <si>
    <t>Implementacion Ley Estatutaria 1622 de Abril 29 de 2013</t>
  </si>
  <si>
    <t>09.4.10.53.01</t>
  </si>
  <si>
    <t>Política pública de diversidad sexual</t>
  </si>
  <si>
    <t>09.4.10.54.01</t>
  </si>
  <si>
    <t>Componente de Asistencia y Atención</t>
  </si>
  <si>
    <t>09.4.21.23.01</t>
  </si>
  <si>
    <t>Plan Integral de Seguridad y Convivencia</t>
  </si>
  <si>
    <t>09.4.21.25.01</t>
  </si>
  <si>
    <t>Fortalecimiento de la Movilidad de los Organismos de Seguridad</t>
  </si>
  <si>
    <t>09.4.21.30.02</t>
  </si>
  <si>
    <t>Provisión Tecnológica para Fortalecer la Seguridad y Convivencia</t>
  </si>
  <si>
    <t>09.6.10.01.01</t>
  </si>
  <si>
    <t>Participación Ciudadana</t>
  </si>
  <si>
    <t>09.6.10.02.01</t>
  </si>
  <si>
    <t>Garatía Integral de los Derechos Humanos</t>
  </si>
  <si>
    <t>09.6.10.03.01</t>
  </si>
  <si>
    <t>Asistencia Municipal</t>
  </si>
  <si>
    <t>09.6.10.03.02</t>
  </si>
  <si>
    <t>Cuerpos Bomberos</t>
  </si>
  <si>
    <t>09.6.10.04.01</t>
  </si>
  <si>
    <t>09.6.10.04.02</t>
  </si>
  <si>
    <t>Organismos Comunales</t>
  </si>
  <si>
    <t>09.6.10.04.04</t>
  </si>
  <si>
    <t>Construcción de Cultura Ciudadana</t>
  </si>
  <si>
    <t>09.6.10.05.01.01.01</t>
  </si>
  <si>
    <t>Derechos Humanos</t>
  </si>
  <si>
    <t>09.6.10.05.01.01.02</t>
  </si>
  <si>
    <t>Atención a la Población Indigena</t>
  </si>
  <si>
    <t>09.6.10.05.02.01</t>
  </si>
  <si>
    <t>Juventud</t>
  </si>
  <si>
    <t>09.6.10.05.03.01</t>
  </si>
  <si>
    <t>Lgtbiq</t>
  </si>
  <si>
    <t>09.6.10.05.04.01</t>
  </si>
  <si>
    <t>Población en Situación de Discapacidad</t>
  </si>
  <si>
    <t>09.6.10.05.05.01</t>
  </si>
  <si>
    <t>Asuntos Religiosos</t>
  </si>
  <si>
    <t>09.6.10.05.06.01</t>
  </si>
  <si>
    <t>Sistema Penitenciario</t>
  </si>
  <si>
    <t>09.6.21.01.01</t>
  </si>
  <si>
    <t>10.4.10.38.01</t>
  </si>
  <si>
    <t>Energía de Calidad para todos</t>
  </si>
  <si>
    <t>10.6.10.01.01</t>
  </si>
  <si>
    <t>Minería Responsable y Segura</t>
  </si>
  <si>
    <t>10.6.10.01.02</t>
  </si>
  <si>
    <t>Minería Productiva y Competitiva</t>
  </si>
  <si>
    <t>10.6.10.01.03</t>
  </si>
  <si>
    <t>Ambiente y Minería de la Mano, Bajo el Marco de la Legalidad</t>
  </si>
  <si>
    <t>10.6.10.01.04</t>
  </si>
  <si>
    <t>Minería y El Desarrollo Social Participativo</t>
  </si>
  <si>
    <t>10.6.10.01.05</t>
  </si>
  <si>
    <t>Bolívar Primero en Gas y Energía para Todos</t>
  </si>
  <si>
    <t>10.6.10.02.01</t>
  </si>
  <si>
    <t>Bolívar Lleva Servicios Públicos al Campo</t>
  </si>
  <si>
    <t>11.4.10.19.01</t>
  </si>
  <si>
    <t>Desarrollo del Talento Humano</t>
  </si>
  <si>
    <t>11.4.10.41.01.02</t>
  </si>
  <si>
    <t>Obras de Infraestructura Fluvial,  de Defensa y de Transporte Aereo</t>
  </si>
  <si>
    <t>11.4.10.41.01.04</t>
  </si>
  <si>
    <t>Infraestructura de Uso para la Inclusion Social y la Paz</t>
  </si>
  <si>
    <t>11.4.10.42.01</t>
  </si>
  <si>
    <t>11.4.10.42.02</t>
  </si>
  <si>
    <t>Infraestructura Deportiva y Recreativa</t>
  </si>
  <si>
    <t>11.4.11.01.01.01</t>
  </si>
  <si>
    <t>Sector Educativo</t>
  </si>
  <si>
    <t>11.4.21.23.01</t>
  </si>
  <si>
    <t>Infraestructura de Convivencia y Seguridad</t>
  </si>
  <si>
    <t>11.4.65.01.01</t>
  </si>
  <si>
    <t>Vías para la Paz</t>
  </si>
  <si>
    <t>11.5.70.01.01.01</t>
  </si>
  <si>
    <t>Aunar Esfuerzos para el Mejoramiento de Vias Terciarias en los Municipios PDET de Zambrano en el Departamento de Bolivar Convenio No. 000630</t>
  </si>
  <si>
    <t>11.5.70.01.01.02</t>
  </si>
  <si>
    <t>Aunar Esfuerzos para el Mejoramiento de Vias Terciarias en los Municipios PDET de San Jacinto en el Departamento de Bolivar Convenio No. 000631</t>
  </si>
  <si>
    <t>11.5.70.01.01.03</t>
  </si>
  <si>
    <t>Aunar Esfuerzos para el Mejoramiento de Vias Terciarias en los Municipios PDET de San Pablo en el Departamento de Bolivar Convenio No. 000632</t>
  </si>
  <si>
    <t>11.6.1.01.01</t>
  </si>
  <si>
    <t>Bolívar Primero en Cobertura</t>
  </si>
  <si>
    <t>11.6.10.01.01</t>
  </si>
  <si>
    <t>Plan de Conectividad para Bolívar</t>
  </si>
  <si>
    <t>11.6.10.01.02</t>
  </si>
  <si>
    <t>Bolívar se Desarrollo por el Río</t>
  </si>
  <si>
    <t>11.6.10.02.01</t>
  </si>
  <si>
    <t>Infraestructura Rural</t>
  </si>
  <si>
    <t>12.4.10.46.01</t>
  </si>
  <si>
    <t>Hogares RED UNIDOS acompañados y asistidos</t>
  </si>
  <si>
    <t>12.4.10.46.02</t>
  </si>
  <si>
    <t>Bolivar si Avanza Libre de Pobreza</t>
  </si>
  <si>
    <t>12.4.10.46.04</t>
  </si>
  <si>
    <t>Construyendo un Nuevo Hogar para Turbana</t>
  </si>
  <si>
    <t>12.4.10.48.01</t>
  </si>
  <si>
    <t>Mujeres productivas</t>
  </si>
  <si>
    <t>12.4.10.48.02</t>
  </si>
  <si>
    <t>Implementación de las Políticas Publicas de Equidad de genero y Autonomía de la Mujer Bolivarense</t>
  </si>
  <si>
    <t>12.4.10.48.03</t>
  </si>
  <si>
    <t>Mujeres libre de violencia</t>
  </si>
  <si>
    <t>12.4.10.48.07</t>
  </si>
  <si>
    <t>Apoyo técnico a municipios en enfoque de género</t>
  </si>
  <si>
    <t>12.4.10.48.08</t>
  </si>
  <si>
    <t>Fometo a la Equidad de Genero en el Ambito Institucional</t>
  </si>
  <si>
    <t>12.4.10.49.01</t>
  </si>
  <si>
    <t>Implementar la estrategia de Cero a siempre en los 20 Municipios con CDI en el departamento de Bolívar</t>
  </si>
  <si>
    <t>12.4.10.49.02</t>
  </si>
  <si>
    <t>Implementación y actualización de la política pública de infancia  adolescencia y familia</t>
  </si>
  <si>
    <t>12.4.10.49.04</t>
  </si>
  <si>
    <t>Implementar proyectos educativos integrales donde se contemple educación sexual y los DSR.</t>
  </si>
  <si>
    <t>12.4.10.49.05</t>
  </si>
  <si>
    <t>Proyecto de prevención del trabajo infantil</t>
  </si>
  <si>
    <t>12.4.10.51.02</t>
  </si>
  <si>
    <t>Encuentros Departamentales Intergeneracionales</t>
  </si>
  <si>
    <t>12.4.10.51.03</t>
  </si>
  <si>
    <t>Sensibilización  visibilización y auto-realización del Adulto Mayor bolivarense</t>
  </si>
  <si>
    <t>12.6.10.01.01.01</t>
  </si>
  <si>
    <t>Plan Departamental de Emergencia Social para la Igualdad y la inclusión PLADES</t>
  </si>
  <si>
    <t>12.6.10.01.02.01</t>
  </si>
  <si>
    <t>12.6.10.01.03.01</t>
  </si>
  <si>
    <t>Mujer y Género en Polbación Negra, Afrocolombiana, Raizal y Palenquera, Indigena y Rom</t>
  </si>
  <si>
    <t>12.6.10.02.01</t>
  </si>
  <si>
    <t>Niños y Niñas en su Primera Infancia, Infancia y Adolescencia</t>
  </si>
  <si>
    <t>12.6.10.03.01</t>
  </si>
  <si>
    <t>Vejez y Envejecimiento</t>
  </si>
  <si>
    <t>12.6.10.04.01</t>
  </si>
  <si>
    <t>Mujer Bolívarense</t>
  </si>
  <si>
    <t>12.6.10.04.02</t>
  </si>
  <si>
    <t>Autonomía Económica e Igualdad en la Esfera Laboral y del Cuidado</t>
  </si>
  <si>
    <t>12.6.10.04.03</t>
  </si>
  <si>
    <t>Violencia Física</t>
  </si>
  <si>
    <t>12.6.10.04.04</t>
  </si>
  <si>
    <t>Participación en los Procesos de Toma de Decisiones y en las Esferas del Poder</t>
  </si>
  <si>
    <t>12.6.10.04.05</t>
  </si>
  <si>
    <t>Violencia  Intrafamiliar</t>
  </si>
  <si>
    <t>12.6.10.04.06</t>
  </si>
  <si>
    <t>Violencia Sexual</t>
  </si>
  <si>
    <t>13.4.10.52.01</t>
  </si>
  <si>
    <t>Diseño de la Política Pública de Atención y Asistencia a Población en Proceso de Desmovilización y Reintegración</t>
  </si>
  <si>
    <t>13.4.10.52.02</t>
  </si>
  <si>
    <t>13.4.10.53.01</t>
  </si>
  <si>
    <t>Politica Pública d ela diversidad sexual</t>
  </si>
  <si>
    <t>13.4.10.54.01</t>
  </si>
  <si>
    <t>Politica pública para la atención y reparación integral de las víctimas en Bolívar</t>
  </si>
  <si>
    <t>13.4.10.55.01</t>
  </si>
  <si>
    <t>Fortalecimiento de las Instancias de Participación Ciudadana y la Planeación Participativa de la Paz</t>
  </si>
  <si>
    <t>13.6.10.01.01.01</t>
  </si>
  <si>
    <t>Atención y Asistencia</t>
  </si>
  <si>
    <t>13.6.10.01.01.02</t>
  </si>
  <si>
    <t>Prevención y Protección</t>
  </si>
  <si>
    <t>13.6.10.01.01.03</t>
  </si>
  <si>
    <t>Reparación Colectiva, Retornos y Reubicaciones</t>
  </si>
  <si>
    <t>13.6.10.01.01.04</t>
  </si>
  <si>
    <t>Participación Efectiva</t>
  </si>
  <si>
    <t>13.6.10.01.01.05</t>
  </si>
  <si>
    <t>Fortalecimiento para la Gestión Institucional y Sistema de Información</t>
  </si>
  <si>
    <t>13.6.10.01.01.06</t>
  </si>
  <si>
    <t>Restitución de Tierras</t>
  </si>
  <si>
    <t>13.6.10.01.01.07</t>
  </si>
  <si>
    <t>17.4.10.56.01</t>
  </si>
  <si>
    <t>Movilidad Segura</t>
  </si>
  <si>
    <t>17.6.10.01.01</t>
  </si>
  <si>
    <t>Bolívar Primero con Movilidad Segura</t>
  </si>
  <si>
    <t>17.6.10.01.02</t>
  </si>
  <si>
    <t>Bolívar Primero con Infraestructura y Transporte y Movilidad Activa</t>
  </si>
  <si>
    <t>18.4.10.01.01</t>
  </si>
  <si>
    <t>Asistencia en Gestión de Riesgo</t>
  </si>
  <si>
    <t>18.4.13.01.01</t>
  </si>
  <si>
    <t>18.4.20.01.01</t>
  </si>
  <si>
    <t>18.6.10.01.01</t>
  </si>
  <si>
    <t>Conocimiento del Riesgo</t>
  </si>
  <si>
    <t>18.6.10.01.02</t>
  </si>
  <si>
    <t>Disminución y/o Eliminación del Riesgo</t>
  </si>
  <si>
    <t>18.6.10.01.03</t>
  </si>
  <si>
    <t>Atención de Desastres</t>
  </si>
  <si>
    <t>19.4.10.11.01</t>
  </si>
  <si>
    <t>Herramienta de Planeación para la sostenibilidad</t>
  </si>
  <si>
    <t>19.6.10.01.01</t>
  </si>
  <si>
    <t>Ordenamiento Territorial y para un Bolívar Primero en Institucionalidad</t>
  </si>
  <si>
    <t>19.6.10.02.01</t>
  </si>
  <si>
    <t>Ambiente por un Bolívar Primero en Conservación</t>
  </si>
  <si>
    <t>19.6.10.03.01</t>
  </si>
  <si>
    <t>Cambio Climático</t>
  </si>
  <si>
    <t>POAI CORTE SEPTIEMBRE 2020</t>
  </si>
  <si>
    <t>CODIGO</t>
  </si>
  <si>
    <t>LINEA</t>
  </si>
  <si>
    <t>RUBRO</t>
  </si>
  <si>
    <t>Ministerio de Agricultura y 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</si>
</sst>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charset val="134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164" fontId="0" fillId="3" borderId="1" xfId="1" applyNumberFormat="1" applyFont="1" applyFill="1" applyBorder="1" applyAlignment="1">
      <alignment vertical="center"/>
    </xf>
    <xf numFmtId="164" fontId="0" fillId="0" borderId="1" xfId="1" applyNumberFormat="1" applyFont="1" applyBorder="1" applyAlignment="1">
      <alignment vertical="center"/>
    </xf>
    <xf numFmtId="3" fontId="0" fillId="0" borderId="1" xfId="0" applyNumberFormat="1" applyBorder="1"/>
    <xf numFmtId="3" fontId="2" fillId="4" borderId="1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vertical="center"/>
    </xf>
    <xf numFmtId="0" fontId="4" fillId="0" borderId="1" xfId="0" applyNumberFormat="1" applyFont="1" applyBorder="1" applyAlignment="1">
      <alignment vertical="center"/>
    </xf>
    <xf numFmtId="164" fontId="6" fillId="3" borderId="1" xfId="1" applyNumberFormat="1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vertical="center"/>
    </xf>
    <xf numFmtId="164" fontId="2" fillId="0" borderId="1" xfId="0" applyNumberFormat="1" applyFont="1" applyBorder="1"/>
    <xf numFmtId="0" fontId="5" fillId="3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165" fontId="0" fillId="0" borderId="1" xfId="2" applyNumberFormat="1" applyFont="1" applyBorder="1"/>
    <xf numFmtId="0" fontId="2" fillId="4" borderId="1" xfId="0" applyFont="1" applyFill="1" applyBorder="1" applyAlignment="1">
      <alignment horizontal="center"/>
    </xf>
    <xf numFmtId="0" fontId="2" fillId="0" borderId="1" xfId="0" pivotButton="1" applyFont="1" applyBorder="1"/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/>
    <xf numFmtId="0" fontId="0" fillId="0" borderId="1" xfId="0" applyBorder="1" applyAlignment="1">
      <alignment horizontal="left" indent="1"/>
    </xf>
    <xf numFmtId="3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0" borderId="1" xfId="0" applyBorder="1" applyAlignment="1">
      <alignment horizontal="left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SUS\Downloads\POAI%20Sep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AI Sept 2020"/>
      <sheetName val="CONSOLIDADO"/>
      <sheetName val="INVERSION X DEPENDENCIA"/>
      <sheetName val="INVERSION X FUENTE"/>
      <sheetName val="INVERSION POR PROGRAMA"/>
      <sheetName val="Reporte"/>
      <sheetName val="POAI Sep 2020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28"/>
  <sheetViews>
    <sheetView tabSelected="1" workbookViewId="0"/>
  </sheetViews>
  <sheetFormatPr baseColWidth="10" defaultRowHeight="15"/>
  <cols>
    <col min="1" max="1" width="2.42578125" customWidth="1"/>
    <col min="2" max="2" width="13.42578125" customWidth="1"/>
    <col min="3" max="3" width="13.28515625" customWidth="1"/>
    <col min="4" max="4" width="11.85546875" customWidth="1"/>
    <col min="5" max="5" width="47.28515625" customWidth="1"/>
    <col min="6" max="6" width="15.28515625" customWidth="1"/>
    <col min="7" max="7" width="17.85546875" bestFit="1" customWidth="1"/>
    <col min="8" max="8" width="21" bestFit="1" customWidth="1"/>
    <col min="9" max="9" width="17.85546875" customWidth="1"/>
  </cols>
  <sheetData>
    <row r="1" spans="2:10">
      <c r="B1" s="28" t="s">
        <v>668</v>
      </c>
      <c r="C1" s="28"/>
    </row>
    <row r="2" spans="2:10">
      <c r="B2" s="28"/>
      <c r="C2" s="28"/>
    </row>
    <row r="4" spans="2:10" ht="30" hidden="1">
      <c r="B4" s="5" t="s">
        <v>669</v>
      </c>
      <c r="C4" s="5" t="s">
        <v>266</v>
      </c>
      <c r="D4" s="5" t="s">
        <v>670</v>
      </c>
      <c r="E4" s="5" t="s">
        <v>671</v>
      </c>
      <c r="F4" s="6" t="s">
        <v>270</v>
      </c>
      <c r="G4" s="7" t="s">
        <v>0</v>
      </c>
      <c r="H4" s="5" t="s">
        <v>1</v>
      </c>
      <c r="I4" s="6" t="s">
        <v>2</v>
      </c>
      <c r="J4" s="6" t="s">
        <v>264</v>
      </c>
    </row>
    <row r="5" spans="2:10" hidden="1">
      <c r="B5" s="8" t="s">
        <v>3</v>
      </c>
      <c r="C5" s="8" t="s">
        <v>4</v>
      </c>
      <c r="D5" s="8" t="s">
        <v>5</v>
      </c>
      <c r="E5" s="8" t="s">
        <v>6</v>
      </c>
      <c r="F5" s="15" t="s">
        <v>7</v>
      </c>
      <c r="G5" s="1">
        <v>2650000000</v>
      </c>
      <c r="H5" s="1">
        <v>1606000000</v>
      </c>
      <c r="I5" s="1">
        <v>75600000</v>
      </c>
      <c r="J5" s="19">
        <f>I5/H5</f>
        <v>4.7073474470734747E-2</v>
      </c>
    </row>
    <row r="6" spans="2:10" hidden="1">
      <c r="B6" s="9" t="s">
        <v>271</v>
      </c>
      <c r="C6" s="9" t="s">
        <v>4</v>
      </c>
      <c r="D6" s="9" t="s">
        <v>9</v>
      </c>
      <c r="E6" s="9" t="s">
        <v>272</v>
      </c>
      <c r="F6" s="16" t="s">
        <v>7</v>
      </c>
      <c r="G6" s="2">
        <v>500000000</v>
      </c>
      <c r="H6" s="2">
        <v>0</v>
      </c>
      <c r="I6" s="2">
        <v>0</v>
      </c>
      <c r="J6" s="19">
        <v>0</v>
      </c>
    </row>
    <row r="7" spans="2:10" hidden="1">
      <c r="B7" s="8" t="s">
        <v>273</v>
      </c>
      <c r="C7" s="8" t="s">
        <v>4</v>
      </c>
      <c r="D7" s="8" t="s">
        <v>9</v>
      </c>
      <c r="E7" s="8" t="s">
        <v>274</v>
      </c>
      <c r="F7" s="15" t="s">
        <v>7</v>
      </c>
      <c r="G7" s="1">
        <v>500000000</v>
      </c>
      <c r="H7" s="1">
        <v>0</v>
      </c>
      <c r="I7" s="1">
        <v>0</v>
      </c>
      <c r="J7" s="19">
        <v>0</v>
      </c>
    </row>
    <row r="8" spans="2:10" hidden="1">
      <c r="B8" s="9" t="s">
        <v>275</v>
      </c>
      <c r="C8" s="9" t="s">
        <v>4</v>
      </c>
      <c r="D8" s="9" t="s">
        <v>9</v>
      </c>
      <c r="E8" s="9" t="s">
        <v>276</v>
      </c>
      <c r="F8" s="16" t="s">
        <v>7</v>
      </c>
      <c r="G8" s="2">
        <v>1590000000</v>
      </c>
      <c r="H8" s="2">
        <v>0</v>
      </c>
      <c r="I8" s="2">
        <v>0</v>
      </c>
      <c r="J8" s="19">
        <v>0</v>
      </c>
    </row>
    <row r="9" spans="2:10" hidden="1">
      <c r="B9" s="8" t="s">
        <v>277</v>
      </c>
      <c r="C9" s="8" t="s">
        <v>4</v>
      </c>
      <c r="D9" s="8" t="s">
        <v>9</v>
      </c>
      <c r="E9" s="8" t="s">
        <v>278</v>
      </c>
      <c r="F9" s="15" t="s">
        <v>7</v>
      </c>
      <c r="G9" s="1">
        <v>212000000</v>
      </c>
      <c r="H9" s="1">
        <v>0</v>
      </c>
      <c r="I9" s="1">
        <v>0</v>
      </c>
      <c r="J9" s="19">
        <v>0</v>
      </c>
    </row>
    <row r="10" spans="2:10" hidden="1">
      <c r="B10" s="9" t="s">
        <v>8</v>
      </c>
      <c r="C10" s="9" t="s">
        <v>4</v>
      </c>
      <c r="D10" s="9" t="s">
        <v>9</v>
      </c>
      <c r="E10" s="9" t="s">
        <v>10</v>
      </c>
      <c r="F10" s="16" t="s">
        <v>7</v>
      </c>
      <c r="G10" s="2">
        <v>500000000</v>
      </c>
      <c r="H10" s="2">
        <v>700000000</v>
      </c>
      <c r="I10" s="2">
        <v>319500000</v>
      </c>
      <c r="J10" s="19">
        <f t="shared" ref="J10:J67" si="0">I10/H10</f>
        <v>0.45642857142857141</v>
      </c>
    </row>
    <row r="11" spans="2:10" hidden="1">
      <c r="B11" s="8" t="s">
        <v>279</v>
      </c>
      <c r="C11" s="8" t="s">
        <v>4</v>
      </c>
      <c r="D11" s="8" t="s">
        <v>9</v>
      </c>
      <c r="E11" s="8" t="s">
        <v>280</v>
      </c>
      <c r="F11" s="15" t="s">
        <v>7</v>
      </c>
      <c r="G11" s="1">
        <v>300000000</v>
      </c>
      <c r="H11" s="1">
        <v>0</v>
      </c>
      <c r="I11" s="1">
        <v>0</v>
      </c>
      <c r="J11" s="19">
        <v>0</v>
      </c>
    </row>
    <row r="12" spans="2:10" hidden="1">
      <c r="B12" s="9" t="s">
        <v>281</v>
      </c>
      <c r="C12" s="9" t="s">
        <v>4</v>
      </c>
      <c r="D12" s="9" t="s">
        <v>9</v>
      </c>
      <c r="E12" s="9" t="s">
        <v>282</v>
      </c>
      <c r="F12" s="16" t="s">
        <v>7</v>
      </c>
      <c r="G12" s="2">
        <v>500000000</v>
      </c>
      <c r="H12" s="2">
        <v>0</v>
      </c>
      <c r="I12" s="2">
        <v>0</v>
      </c>
      <c r="J12" s="19">
        <v>0</v>
      </c>
    </row>
    <row r="13" spans="2:10" hidden="1">
      <c r="B13" s="8" t="s">
        <v>283</v>
      </c>
      <c r="C13" s="8" t="s">
        <v>4</v>
      </c>
      <c r="D13" s="8" t="s">
        <v>253</v>
      </c>
      <c r="E13" s="8" t="s">
        <v>284</v>
      </c>
      <c r="F13" s="15" t="s">
        <v>7</v>
      </c>
      <c r="G13" s="1">
        <v>0</v>
      </c>
      <c r="H13" s="1">
        <v>1044000000</v>
      </c>
      <c r="I13" s="1">
        <v>0</v>
      </c>
      <c r="J13" s="19">
        <f t="shared" si="0"/>
        <v>0</v>
      </c>
    </row>
    <row r="14" spans="2:10" hidden="1">
      <c r="B14" s="9" t="s">
        <v>285</v>
      </c>
      <c r="C14" s="9" t="s">
        <v>4</v>
      </c>
      <c r="D14" s="9" t="s">
        <v>253</v>
      </c>
      <c r="E14" s="9" t="s">
        <v>276</v>
      </c>
      <c r="F14" s="16" t="s">
        <v>7</v>
      </c>
      <c r="G14" s="2">
        <v>0</v>
      </c>
      <c r="H14" s="2">
        <v>686605208</v>
      </c>
      <c r="I14" s="2">
        <v>0</v>
      </c>
      <c r="J14" s="19">
        <f t="shared" si="0"/>
        <v>0</v>
      </c>
    </row>
    <row r="15" spans="2:10" hidden="1">
      <c r="B15" s="8" t="s">
        <v>286</v>
      </c>
      <c r="C15" s="8" t="s">
        <v>4</v>
      </c>
      <c r="D15" s="8" t="s">
        <v>253</v>
      </c>
      <c r="E15" s="8" t="s">
        <v>287</v>
      </c>
      <c r="F15" s="15" t="s">
        <v>7</v>
      </c>
      <c r="G15" s="1">
        <v>0</v>
      </c>
      <c r="H15" s="1">
        <v>100000000</v>
      </c>
      <c r="I15" s="1">
        <v>0</v>
      </c>
      <c r="J15" s="19">
        <f t="shared" si="0"/>
        <v>0</v>
      </c>
    </row>
    <row r="16" spans="2:10" hidden="1">
      <c r="B16" s="9" t="s">
        <v>288</v>
      </c>
      <c r="C16" s="9" t="s">
        <v>4</v>
      </c>
      <c r="D16" s="9" t="s">
        <v>253</v>
      </c>
      <c r="E16" s="9" t="s">
        <v>289</v>
      </c>
      <c r="F16" s="16" t="s">
        <v>7</v>
      </c>
      <c r="G16" s="2">
        <v>0</v>
      </c>
      <c r="H16" s="2">
        <v>800000000</v>
      </c>
      <c r="I16" s="2">
        <v>0</v>
      </c>
      <c r="J16" s="19">
        <f t="shared" si="0"/>
        <v>0</v>
      </c>
    </row>
    <row r="17" spans="2:10" hidden="1">
      <c r="B17" s="8" t="s">
        <v>290</v>
      </c>
      <c r="C17" s="8" t="s">
        <v>4</v>
      </c>
      <c r="D17" s="8" t="s">
        <v>253</v>
      </c>
      <c r="E17" s="8" t="s">
        <v>291</v>
      </c>
      <c r="F17" s="15" t="s">
        <v>7</v>
      </c>
      <c r="G17" s="10"/>
      <c r="H17" s="1">
        <v>212000000</v>
      </c>
      <c r="I17" s="1">
        <v>0</v>
      </c>
      <c r="J17" s="19">
        <f t="shared" si="0"/>
        <v>0</v>
      </c>
    </row>
    <row r="18" spans="2:10" hidden="1">
      <c r="B18" s="9" t="s">
        <v>292</v>
      </c>
      <c r="C18" s="9" t="s">
        <v>4</v>
      </c>
      <c r="D18" s="9" t="s">
        <v>253</v>
      </c>
      <c r="E18" s="9" t="s">
        <v>293</v>
      </c>
      <c r="F18" s="16" t="s">
        <v>7</v>
      </c>
      <c r="G18" s="2">
        <v>0</v>
      </c>
      <c r="H18" s="2">
        <v>1000</v>
      </c>
      <c r="I18" s="2">
        <v>0</v>
      </c>
      <c r="J18" s="19">
        <f t="shared" si="0"/>
        <v>0</v>
      </c>
    </row>
    <row r="19" spans="2:10" hidden="1">
      <c r="B19" s="8" t="s">
        <v>11</v>
      </c>
      <c r="C19" s="8" t="s">
        <v>12</v>
      </c>
      <c r="D19" s="8" t="s">
        <v>13</v>
      </c>
      <c r="E19" s="8" t="s">
        <v>14</v>
      </c>
      <c r="F19" s="17" t="e">
        <f>[1]!Table134[[#This Row],[Fuente Financiación]]</f>
        <v>#REF!</v>
      </c>
      <c r="G19" s="1">
        <v>0</v>
      </c>
      <c r="H19" s="1">
        <v>5141000000</v>
      </c>
      <c r="I19" s="1">
        <v>4090878996</v>
      </c>
      <c r="J19" s="19">
        <f t="shared" si="0"/>
        <v>0.79573604279323085</v>
      </c>
    </row>
    <row r="20" spans="2:10" hidden="1">
      <c r="B20" s="9" t="s">
        <v>16</v>
      </c>
      <c r="C20" s="9" t="s">
        <v>12</v>
      </c>
      <c r="D20" s="9" t="s">
        <v>13</v>
      </c>
      <c r="E20" s="9" t="s">
        <v>17</v>
      </c>
      <c r="F20" s="18" t="e">
        <f>[1]!Table134[[#This Row],[Fuente Financiación]]</f>
        <v>#REF!</v>
      </c>
      <c r="G20" s="2">
        <v>0</v>
      </c>
      <c r="H20" s="2">
        <v>2000650333</v>
      </c>
      <c r="I20" s="2">
        <v>2000650333</v>
      </c>
      <c r="J20" s="19">
        <f t="shared" si="0"/>
        <v>1</v>
      </c>
    </row>
    <row r="21" spans="2:10" hidden="1">
      <c r="B21" s="8" t="s">
        <v>18</v>
      </c>
      <c r="C21" s="8" t="s">
        <v>12</v>
      </c>
      <c r="D21" s="8" t="s">
        <v>13</v>
      </c>
      <c r="E21" s="8" t="s">
        <v>19</v>
      </c>
      <c r="F21" s="17" t="e">
        <f>[1]!Table134[[#This Row],[Fuente Financiación]]</f>
        <v>#REF!</v>
      </c>
      <c r="G21" s="1">
        <v>0</v>
      </c>
      <c r="H21" s="1">
        <v>2142000000</v>
      </c>
      <c r="I21" s="1">
        <v>1363626332</v>
      </c>
      <c r="J21" s="19">
        <f t="shared" si="0"/>
        <v>0.63661360037348269</v>
      </c>
    </row>
    <row r="22" spans="2:10" hidden="1">
      <c r="B22" s="9" t="s">
        <v>21</v>
      </c>
      <c r="C22" s="9" t="s">
        <v>12</v>
      </c>
      <c r="D22" s="9" t="s">
        <v>13</v>
      </c>
      <c r="E22" s="9" t="s">
        <v>22</v>
      </c>
      <c r="F22" s="18" t="e">
        <f>[1]!Table134[[#This Row],[Fuente Financiación]]</f>
        <v>#REF!</v>
      </c>
      <c r="G22" s="2">
        <v>0</v>
      </c>
      <c r="H22" s="2">
        <v>833000000</v>
      </c>
      <c r="I22" s="2">
        <v>546000000</v>
      </c>
      <c r="J22" s="19">
        <f t="shared" si="0"/>
        <v>0.65546218487394958</v>
      </c>
    </row>
    <row r="23" spans="2:10" hidden="1">
      <c r="B23" s="8" t="s">
        <v>23</v>
      </c>
      <c r="C23" s="8" t="s">
        <v>12</v>
      </c>
      <c r="D23" s="8" t="s">
        <v>24</v>
      </c>
      <c r="E23" s="8" t="s">
        <v>25</v>
      </c>
      <c r="F23" s="15" t="s">
        <v>7</v>
      </c>
      <c r="G23" s="1">
        <v>15000000000</v>
      </c>
      <c r="H23" s="1">
        <v>5757219148</v>
      </c>
      <c r="I23" s="1">
        <v>5757219148</v>
      </c>
      <c r="J23" s="19">
        <f t="shared" si="0"/>
        <v>1</v>
      </c>
    </row>
    <row r="24" spans="2:10" hidden="1">
      <c r="B24" s="9" t="s">
        <v>294</v>
      </c>
      <c r="C24" s="9" t="s">
        <v>12</v>
      </c>
      <c r="D24" s="9" t="s">
        <v>24</v>
      </c>
      <c r="E24" s="9" t="s">
        <v>25</v>
      </c>
      <c r="F24" s="18" t="e">
        <f>[1]!Table134[[#This Row],[Fuente Financiación]]</f>
        <v>#REF!</v>
      </c>
      <c r="G24" s="2">
        <v>2500000000</v>
      </c>
      <c r="H24" s="2">
        <v>0</v>
      </c>
      <c r="I24" s="2">
        <v>0</v>
      </c>
      <c r="J24" s="19">
        <v>0</v>
      </c>
    </row>
    <row r="25" spans="2:10" hidden="1">
      <c r="B25" s="8" t="s">
        <v>295</v>
      </c>
      <c r="C25" s="8" t="s">
        <v>12</v>
      </c>
      <c r="D25" s="8" t="s">
        <v>24</v>
      </c>
      <c r="E25" s="8" t="s">
        <v>25</v>
      </c>
      <c r="F25" s="17" t="e">
        <f>[1]!Table134[[#This Row],[Fuente Financiación]]</f>
        <v>#REF!</v>
      </c>
      <c r="G25" s="1">
        <v>2500000000</v>
      </c>
      <c r="H25" s="1">
        <v>0</v>
      </c>
      <c r="I25" s="1">
        <v>0</v>
      </c>
      <c r="J25" s="19">
        <v>0</v>
      </c>
    </row>
    <row r="26" spans="2:10" hidden="1">
      <c r="B26" s="9" t="s">
        <v>26</v>
      </c>
      <c r="C26" s="9" t="s">
        <v>12</v>
      </c>
      <c r="D26" s="9" t="s">
        <v>13</v>
      </c>
      <c r="E26" s="9" t="s">
        <v>27</v>
      </c>
      <c r="F26" s="16" t="s">
        <v>7</v>
      </c>
      <c r="G26" s="2">
        <v>17200414061</v>
      </c>
      <c r="H26" s="2">
        <v>4090878996</v>
      </c>
      <c r="I26" s="2">
        <v>4090878996</v>
      </c>
      <c r="J26" s="19">
        <f t="shared" si="0"/>
        <v>1</v>
      </c>
    </row>
    <row r="27" spans="2:10" hidden="1">
      <c r="B27" s="8" t="s">
        <v>28</v>
      </c>
      <c r="C27" s="8" t="s">
        <v>12</v>
      </c>
      <c r="D27" s="8" t="s">
        <v>13</v>
      </c>
      <c r="E27" s="8" t="s">
        <v>29</v>
      </c>
      <c r="F27" s="15" t="s">
        <v>7</v>
      </c>
      <c r="G27" s="1">
        <v>6552000000</v>
      </c>
      <c r="H27" s="1">
        <v>2184000000</v>
      </c>
      <c r="I27" s="1">
        <v>2184000000</v>
      </c>
      <c r="J27" s="19">
        <f t="shared" si="0"/>
        <v>1</v>
      </c>
    </row>
    <row r="28" spans="2:10" hidden="1">
      <c r="B28" s="9" t="s">
        <v>296</v>
      </c>
      <c r="C28" s="9" t="s">
        <v>12</v>
      </c>
      <c r="D28" s="9" t="s">
        <v>34</v>
      </c>
      <c r="E28" s="9" t="s">
        <v>297</v>
      </c>
      <c r="F28" s="16" t="s">
        <v>7</v>
      </c>
      <c r="G28" s="2">
        <v>3820918400</v>
      </c>
      <c r="H28" s="2">
        <v>0</v>
      </c>
      <c r="I28" s="2">
        <v>0</v>
      </c>
      <c r="J28" s="19">
        <v>0</v>
      </c>
    </row>
    <row r="29" spans="2:10" hidden="1">
      <c r="B29" s="8" t="s">
        <v>30</v>
      </c>
      <c r="C29" s="8" t="s">
        <v>12</v>
      </c>
      <c r="D29" s="8" t="s">
        <v>31</v>
      </c>
      <c r="E29" s="8" t="s">
        <v>32</v>
      </c>
      <c r="F29" s="15" t="s">
        <v>7</v>
      </c>
      <c r="G29" s="1">
        <v>4093500000</v>
      </c>
      <c r="H29" s="1">
        <v>1274503500</v>
      </c>
      <c r="I29" s="1">
        <v>1274503500</v>
      </c>
      <c r="J29" s="19">
        <f t="shared" si="0"/>
        <v>1</v>
      </c>
    </row>
    <row r="30" spans="2:10" hidden="1">
      <c r="B30" s="9" t="s">
        <v>33</v>
      </c>
      <c r="C30" s="9" t="s">
        <v>12</v>
      </c>
      <c r="D30" s="9" t="s">
        <v>34</v>
      </c>
      <c r="E30" s="9" t="s">
        <v>35</v>
      </c>
      <c r="F30" s="16" t="s">
        <v>7</v>
      </c>
      <c r="G30" s="2">
        <v>2046750000</v>
      </c>
      <c r="H30" s="2">
        <v>714977385</v>
      </c>
      <c r="I30" s="2">
        <v>714977385</v>
      </c>
      <c r="J30" s="19">
        <f t="shared" si="0"/>
        <v>1</v>
      </c>
    </row>
    <row r="31" spans="2:10" hidden="1">
      <c r="B31" s="8" t="s">
        <v>36</v>
      </c>
      <c r="C31" s="8" t="s">
        <v>12</v>
      </c>
      <c r="D31" s="8" t="s">
        <v>37</v>
      </c>
      <c r="E31" s="8" t="s">
        <v>38</v>
      </c>
      <c r="F31" s="17" t="e">
        <f>[1]!Table134[[#This Row],[Fuente Financiación]]</f>
        <v>#REF!</v>
      </c>
      <c r="G31" s="1">
        <v>4879105244</v>
      </c>
      <c r="H31" s="1">
        <v>1494088848</v>
      </c>
      <c r="I31" s="1">
        <v>1494088848</v>
      </c>
      <c r="J31" s="19">
        <f t="shared" si="0"/>
        <v>1</v>
      </c>
    </row>
    <row r="32" spans="2:10" hidden="1">
      <c r="B32" s="9" t="s">
        <v>40</v>
      </c>
      <c r="C32" s="9" t="s">
        <v>12</v>
      </c>
      <c r="D32" s="9" t="s">
        <v>34</v>
      </c>
      <c r="E32" s="9" t="s">
        <v>41</v>
      </c>
      <c r="F32" s="18" t="e">
        <f>[1]!Table134[[#This Row],[Fuente Financiación]]</f>
        <v>#REF!</v>
      </c>
      <c r="G32" s="2">
        <v>443555022</v>
      </c>
      <c r="H32" s="2">
        <v>174483812</v>
      </c>
      <c r="I32" s="2">
        <v>174483812</v>
      </c>
      <c r="J32" s="19">
        <f t="shared" si="0"/>
        <v>1</v>
      </c>
    </row>
    <row r="33" spans="2:10" hidden="1">
      <c r="B33" s="8" t="s">
        <v>42</v>
      </c>
      <c r="C33" s="8" t="s">
        <v>12</v>
      </c>
      <c r="D33" s="8" t="s">
        <v>34</v>
      </c>
      <c r="E33" s="8" t="s">
        <v>43</v>
      </c>
      <c r="F33" s="17" t="e">
        <f>[1]!Table134[[#This Row],[Fuente Financiación]]</f>
        <v>#REF!</v>
      </c>
      <c r="G33" s="1">
        <v>887110044</v>
      </c>
      <c r="H33" s="1">
        <v>612728122</v>
      </c>
      <c r="I33" s="1">
        <v>612728122</v>
      </c>
      <c r="J33" s="19">
        <f t="shared" si="0"/>
        <v>1</v>
      </c>
    </row>
    <row r="34" spans="2:10" hidden="1">
      <c r="B34" s="9" t="s">
        <v>44</v>
      </c>
      <c r="C34" s="9" t="s">
        <v>12</v>
      </c>
      <c r="D34" s="9" t="s">
        <v>34</v>
      </c>
      <c r="E34" s="9" t="s">
        <v>45</v>
      </c>
      <c r="F34" s="18" t="e">
        <f>[1]!Table134[[#This Row],[Fuente Financiación]]</f>
        <v>#REF!</v>
      </c>
      <c r="G34" s="2">
        <v>887110044</v>
      </c>
      <c r="H34" s="2">
        <v>348967627</v>
      </c>
      <c r="I34" s="2">
        <v>348967626</v>
      </c>
      <c r="J34" s="19">
        <f t="shared" si="0"/>
        <v>0.99999999713440468</v>
      </c>
    </row>
    <row r="35" spans="2:10" hidden="1">
      <c r="B35" s="8" t="s">
        <v>46</v>
      </c>
      <c r="C35" s="8" t="s">
        <v>12</v>
      </c>
      <c r="D35" s="8" t="s">
        <v>31</v>
      </c>
      <c r="E35" s="8" t="s">
        <v>32</v>
      </c>
      <c r="F35" s="17" t="e">
        <f>[1]!Table134[[#This Row],[Fuente Financiación]]</f>
        <v>#REF!</v>
      </c>
      <c r="G35" s="1">
        <v>3533525332</v>
      </c>
      <c r="H35" s="1">
        <v>1479757939</v>
      </c>
      <c r="I35" s="1">
        <v>1479757939</v>
      </c>
      <c r="J35" s="19">
        <f t="shared" si="0"/>
        <v>1</v>
      </c>
    </row>
    <row r="36" spans="2:10" hidden="1">
      <c r="B36" s="9" t="s">
        <v>48</v>
      </c>
      <c r="C36" s="9" t="s">
        <v>12</v>
      </c>
      <c r="D36" s="9" t="s">
        <v>37</v>
      </c>
      <c r="E36" s="9" t="s">
        <v>49</v>
      </c>
      <c r="F36" s="18" t="e">
        <f>[1]!Table134[[#This Row],[Fuente Financiación]]</f>
        <v>#REF!</v>
      </c>
      <c r="G36" s="2">
        <v>2735683555</v>
      </c>
      <c r="H36" s="2">
        <v>278410395</v>
      </c>
      <c r="I36" s="2">
        <v>278410395</v>
      </c>
      <c r="J36" s="19">
        <f t="shared" si="0"/>
        <v>1</v>
      </c>
    </row>
    <row r="37" spans="2:10" hidden="1">
      <c r="B37" s="8" t="s">
        <v>50</v>
      </c>
      <c r="C37" s="8" t="s">
        <v>12</v>
      </c>
      <c r="D37" s="8" t="s">
        <v>31</v>
      </c>
      <c r="E37" s="8" t="s">
        <v>32</v>
      </c>
      <c r="F37" s="17" t="e">
        <f>[1]!Table134[[#This Row],[Fuente Financiación]]</f>
        <v>#REF!</v>
      </c>
      <c r="G37" s="1">
        <v>3982423000</v>
      </c>
      <c r="H37" s="1">
        <v>1560544749</v>
      </c>
      <c r="I37" s="1">
        <v>1560544749</v>
      </c>
      <c r="J37" s="19">
        <f t="shared" si="0"/>
        <v>1</v>
      </c>
    </row>
    <row r="38" spans="2:10" hidden="1">
      <c r="B38" s="9" t="s">
        <v>298</v>
      </c>
      <c r="C38" s="9" t="s">
        <v>12</v>
      </c>
      <c r="D38" s="9" t="s">
        <v>31</v>
      </c>
      <c r="E38" s="9" t="s">
        <v>53</v>
      </c>
      <c r="F38" s="16" t="s">
        <v>7</v>
      </c>
      <c r="G38" s="2">
        <v>1792704000</v>
      </c>
      <c r="H38" s="2">
        <v>0</v>
      </c>
      <c r="I38" s="2">
        <v>0</v>
      </c>
      <c r="J38" s="19">
        <v>0</v>
      </c>
    </row>
    <row r="39" spans="2:10" hidden="1">
      <c r="B39" s="8" t="s">
        <v>52</v>
      </c>
      <c r="C39" s="8" t="s">
        <v>12</v>
      </c>
      <c r="D39" s="8" t="s">
        <v>31</v>
      </c>
      <c r="E39" s="8" t="s">
        <v>53</v>
      </c>
      <c r="F39" s="15" t="s">
        <v>7</v>
      </c>
      <c r="G39" s="1">
        <v>3015000</v>
      </c>
      <c r="H39" s="1">
        <v>65604</v>
      </c>
      <c r="I39" s="1">
        <v>65604</v>
      </c>
      <c r="J39" s="19">
        <f t="shared" si="0"/>
        <v>1</v>
      </c>
    </row>
    <row r="40" spans="2:10" hidden="1">
      <c r="B40" s="9" t="s">
        <v>54</v>
      </c>
      <c r="C40" s="9" t="s">
        <v>12</v>
      </c>
      <c r="D40" s="9" t="s">
        <v>55</v>
      </c>
      <c r="E40" s="9" t="s">
        <v>56</v>
      </c>
      <c r="F40" s="16" t="s">
        <v>57</v>
      </c>
      <c r="G40" s="2">
        <v>3305090618</v>
      </c>
      <c r="H40" s="2">
        <v>1582899075</v>
      </c>
      <c r="I40" s="2">
        <v>1582899075</v>
      </c>
      <c r="J40" s="19">
        <f t="shared" si="0"/>
        <v>1</v>
      </c>
    </row>
    <row r="41" spans="2:10" hidden="1">
      <c r="B41" s="8" t="s">
        <v>58</v>
      </c>
      <c r="C41" s="8" t="s">
        <v>12</v>
      </c>
      <c r="D41" s="8" t="s">
        <v>59</v>
      </c>
      <c r="E41" s="8" t="s">
        <v>60</v>
      </c>
      <c r="F41" s="15" t="s">
        <v>57</v>
      </c>
      <c r="G41" s="1">
        <v>1834979875</v>
      </c>
      <c r="H41" s="1">
        <v>1356593407</v>
      </c>
      <c r="I41" s="1">
        <v>1356593407</v>
      </c>
      <c r="J41" s="19">
        <f t="shared" si="0"/>
        <v>1</v>
      </c>
    </row>
    <row r="42" spans="2:10" hidden="1">
      <c r="B42" s="9" t="s">
        <v>61</v>
      </c>
      <c r="C42" s="9" t="s">
        <v>12</v>
      </c>
      <c r="D42" s="9" t="s">
        <v>62</v>
      </c>
      <c r="E42" s="9" t="s">
        <v>63</v>
      </c>
      <c r="F42" s="16" t="s">
        <v>57</v>
      </c>
      <c r="G42" s="2">
        <v>7960215947</v>
      </c>
      <c r="H42" s="2">
        <v>2524018539</v>
      </c>
      <c r="I42" s="2">
        <v>1933510384.28</v>
      </c>
      <c r="J42" s="19">
        <f t="shared" si="0"/>
        <v>0.76604444634786417</v>
      </c>
    </row>
    <row r="43" spans="2:10" hidden="1">
      <c r="B43" s="8" t="s">
        <v>64</v>
      </c>
      <c r="C43" s="8" t="s">
        <v>12</v>
      </c>
      <c r="D43" s="8" t="s">
        <v>31</v>
      </c>
      <c r="E43" s="8" t="s">
        <v>53</v>
      </c>
      <c r="F43" s="17" t="e">
        <f>[1]!Table134[[#This Row],[Fuente Financiación]]</f>
        <v>#REF!</v>
      </c>
      <c r="G43" s="1">
        <v>1907100000</v>
      </c>
      <c r="H43" s="1">
        <v>896670693</v>
      </c>
      <c r="I43" s="1">
        <v>896670693</v>
      </c>
      <c r="J43" s="19">
        <f t="shared" si="0"/>
        <v>1</v>
      </c>
    </row>
    <row r="44" spans="2:10" hidden="1">
      <c r="B44" s="9" t="s">
        <v>299</v>
      </c>
      <c r="C44" s="9" t="s">
        <v>12</v>
      </c>
      <c r="D44" s="9" t="s">
        <v>31</v>
      </c>
      <c r="E44" s="9" t="s">
        <v>32</v>
      </c>
      <c r="F44" s="18" t="e">
        <f>[1]!Table134[[#This Row],[Fuente Financiación]]</f>
        <v>#REF!</v>
      </c>
      <c r="G44" s="2">
        <v>497782000</v>
      </c>
      <c r="H44" s="2">
        <v>0</v>
      </c>
      <c r="I44" s="2">
        <v>0</v>
      </c>
      <c r="J44" s="19">
        <v>0</v>
      </c>
    </row>
    <row r="45" spans="2:10" hidden="1">
      <c r="B45" s="8" t="s">
        <v>66</v>
      </c>
      <c r="C45" s="8" t="s">
        <v>12</v>
      </c>
      <c r="D45" s="8" t="s">
        <v>67</v>
      </c>
      <c r="E45" s="8" t="s">
        <v>68</v>
      </c>
      <c r="F45" s="15" t="s">
        <v>57</v>
      </c>
      <c r="G45" s="1">
        <v>0</v>
      </c>
      <c r="H45" s="1">
        <v>1933282619</v>
      </c>
      <c r="I45" s="1">
        <v>1358324375</v>
      </c>
      <c r="J45" s="19">
        <f t="shared" si="0"/>
        <v>0.70260000356419694</v>
      </c>
    </row>
    <row r="46" spans="2:10" hidden="1">
      <c r="B46" s="9" t="s">
        <v>69</v>
      </c>
      <c r="C46" s="9" t="s">
        <v>12</v>
      </c>
      <c r="D46" s="9" t="s">
        <v>70</v>
      </c>
      <c r="E46" s="9" t="s">
        <v>71</v>
      </c>
      <c r="F46" s="18" t="e">
        <f>[1]!Table134[[#This Row],[Fuente Financiación]]</f>
        <v>#REF!</v>
      </c>
      <c r="G46" s="2">
        <v>0</v>
      </c>
      <c r="H46" s="2">
        <v>1126306993</v>
      </c>
      <c r="I46" s="2">
        <v>1126306993</v>
      </c>
      <c r="J46" s="19">
        <f t="shared" si="0"/>
        <v>1</v>
      </c>
    </row>
    <row r="47" spans="2:10" ht="195" hidden="1">
      <c r="B47" s="8" t="s">
        <v>300</v>
      </c>
      <c r="C47" s="8" t="s">
        <v>12</v>
      </c>
      <c r="D47" s="11" t="s">
        <v>210</v>
      </c>
      <c r="E47" s="8" t="s">
        <v>301</v>
      </c>
      <c r="F47" s="15" t="s">
        <v>7</v>
      </c>
      <c r="G47" s="1">
        <v>0</v>
      </c>
      <c r="H47" s="1">
        <v>400000000</v>
      </c>
      <c r="I47" s="1">
        <v>0</v>
      </c>
      <c r="J47" s="19">
        <f t="shared" si="0"/>
        <v>0</v>
      </c>
    </row>
    <row r="48" spans="2:10" ht="135" hidden="1">
      <c r="B48" s="9" t="s">
        <v>73</v>
      </c>
      <c r="C48" s="9" t="s">
        <v>12</v>
      </c>
      <c r="D48" s="12" t="s">
        <v>74</v>
      </c>
      <c r="E48" s="9" t="s">
        <v>25</v>
      </c>
      <c r="F48" s="16" t="s">
        <v>7</v>
      </c>
      <c r="G48" s="2">
        <v>0</v>
      </c>
      <c r="H48" s="2">
        <v>7242780852</v>
      </c>
      <c r="I48" s="2">
        <v>2510914732</v>
      </c>
      <c r="J48" s="19">
        <f t="shared" si="0"/>
        <v>0.34667826948079528</v>
      </c>
    </row>
    <row r="49" spans="2:10" hidden="1">
      <c r="B49" s="8" t="s">
        <v>75</v>
      </c>
      <c r="C49" s="8" t="s">
        <v>12</v>
      </c>
      <c r="D49" s="8" t="s">
        <v>76</v>
      </c>
      <c r="E49" s="8" t="s">
        <v>19</v>
      </c>
      <c r="F49" s="15" t="s">
        <v>7</v>
      </c>
      <c r="G49" s="1">
        <v>0</v>
      </c>
      <c r="H49" s="1">
        <v>13109535065</v>
      </c>
      <c r="I49" s="1">
        <v>1363626332</v>
      </c>
      <c r="J49" s="19">
        <f t="shared" si="0"/>
        <v>0.10401790187362377</v>
      </c>
    </row>
    <row r="50" spans="2:10" hidden="1">
      <c r="B50" s="9" t="s">
        <v>77</v>
      </c>
      <c r="C50" s="9" t="s">
        <v>12</v>
      </c>
      <c r="D50" s="9" t="s">
        <v>76</v>
      </c>
      <c r="E50" s="9" t="s">
        <v>22</v>
      </c>
      <c r="F50" s="16" t="s">
        <v>7</v>
      </c>
      <c r="G50" s="2">
        <v>0</v>
      </c>
      <c r="H50" s="2">
        <v>4368000000</v>
      </c>
      <c r="I50" s="2">
        <v>729349667</v>
      </c>
      <c r="J50" s="19">
        <f t="shared" si="0"/>
        <v>0.16697565636446887</v>
      </c>
    </row>
    <row r="51" spans="2:10" hidden="1">
      <c r="B51" s="8" t="s">
        <v>302</v>
      </c>
      <c r="C51" s="8" t="s">
        <v>12</v>
      </c>
      <c r="D51" s="8" t="s">
        <v>82</v>
      </c>
      <c r="E51" s="8" t="s">
        <v>83</v>
      </c>
      <c r="F51" s="15" t="s">
        <v>7</v>
      </c>
      <c r="G51" s="1">
        <v>0</v>
      </c>
      <c r="H51" s="1">
        <v>3820918400</v>
      </c>
      <c r="I51" s="1">
        <v>0</v>
      </c>
      <c r="J51" s="19">
        <f t="shared" si="0"/>
        <v>0</v>
      </c>
    </row>
    <row r="52" spans="2:10" hidden="1">
      <c r="B52" s="9" t="s">
        <v>78</v>
      </c>
      <c r="C52" s="9" t="s">
        <v>12</v>
      </c>
      <c r="D52" s="9" t="s">
        <v>79</v>
      </c>
      <c r="E52" s="9" t="s">
        <v>80</v>
      </c>
      <c r="F52" s="16" t="s">
        <v>7</v>
      </c>
      <c r="G52" s="2">
        <v>0</v>
      </c>
      <c r="H52" s="2">
        <v>2818996500</v>
      </c>
      <c r="I52" s="2">
        <v>434270190</v>
      </c>
      <c r="J52" s="19">
        <f t="shared" si="0"/>
        <v>0.15405134061003622</v>
      </c>
    </row>
    <row r="53" spans="2:10" hidden="1">
      <c r="B53" s="8" t="s">
        <v>81</v>
      </c>
      <c r="C53" s="8" t="s">
        <v>12</v>
      </c>
      <c r="D53" s="8" t="s">
        <v>82</v>
      </c>
      <c r="E53" s="8" t="s">
        <v>83</v>
      </c>
      <c r="F53" s="15" t="s">
        <v>7</v>
      </c>
      <c r="G53" s="1">
        <v>0</v>
      </c>
      <c r="H53" s="1">
        <v>1331772615</v>
      </c>
      <c r="I53" s="1">
        <v>322380870</v>
      </c>
      <c r="J53" s="19">
        <f t="shared" si="0"/>
        <v>0.24206900364894499</v>
      </c>
    </row>
    <row r="54" spans="2:10" hidden="1">
      <c r="B54" s="9" t="s">
        <v>84</v>
      </c>
      <c r="C54" s="9" t="s">
        <v>12</v>
      </c>
      <c r="D54" s="9" t="s">
        <v>85</v>
      </c>
      <c r="E54" s="9" t="s">
        <v>86</v>
      </c>
      <c r="F54" s="16" t="s">
        <v>57</v>
      </c>
      <c r="G54" s="2">
        <v>0</v>
      </c>
      <c r="H54" s="2">
        <v>3385016396</v>
      </c>
      <c r="I54" s="2">
        <v>636035878</v>
      </c>
      <c r="J54" s="19">
        <f t="shared" si="0"/>
        <v>0.18789742902031131</v>
      </c>
    </row>
    <row r="55" spans="2:10" hidden="1">
      <c r="B55" s="8" t="s">
        <v>87</v>
      </c>
      <c r="C55" s="8" t="s">
        <v>12</v>
      </c>
      <c r="D55" s="8" t="s">
        <v>82</v>
      </c>
      <c r="E55" s="8" t="s">
        <v>41</v>
      </c>
      <c r="F55" s="17" t="e">
        <f>[1]!Table134[[#This Row],[Fuente Financiación]]</f>
        <v>#REF!</v>
      </c>
      <c r="G55" s="1">
        <v>0</v>
      </c>
      <c r="H55" s="1">
        <v>269071210</v>
      </c>
      <c r="I55" s="1">
        <v>34665111</v>
      </c>
      <c r="J55" s="19">
        <f t="shared" si="0"/>
        <v>0.12883247895603547</v>
      </c>
    </row>
    <row r="56" spans="2:10" hidden="1">
      <c r="B56" s="9" t="s">
        <v>88</v>
      </c>
      <c r="C56" s="9" t="s">
        <v>12</v>
      </c>
      <c r="D56" s="9" t="s">
        <v>82</v>
      </c>
      <c r="E56" s="9" t="s">
        <v>89</v>
      </c>
      <c r="F56" s="18" t="e">
        <f>[1]!Table134[[#This Row],[Fuente Financiación]]</f>
        <v>#REF!</v>
      </c>
      <c r="G56" s="2">
        <v>0</v>
      </c>
      <c r="H56" s="2">
        <v>274381922</v>
      </c>
      <c r="I56" s="2">
        <v>223867576</v>
      </c>
      <c r="J56" s="19">
        <f t="shared" si="0"/>
        <v>0.81589768876974333</v>
      </c>
    </row>
    <row r="57" spans="2:10" hidden="1">
      <c r="B57" s="8" t="s">
        <v>90</v>
      </c>
      <c r="C57" s="8" t="s">
        <v>12</v>
      </c>
      <c r="D57" s="8" t="s">
        <v>82</v>
      </c>
      <c r="E57" s="8" t="s">
        <v>45</v>
      </c>
      <c r="F57" s="17" t="e">
        <f>[1]!Table134[[#This Row],[Fuente Financiación]]</f>
        <v>#REF!</v>
      </c>
      <c r="G57" s="1">
        <v>0</v>
      </c>
      <c r="H57" s="1">
        <v>538142417</v>
      </c>
      <c r="I57" s="1">
        <v>69330222</v>
      </c>
      <c r="J57" s="19">
        <f t="shared" si="0"/>
        <v>0.12883247967424208</v>
      </c>
    </row>
    <row r="58" spans="2:10" hidden="1">
      <c r="B58" s="9" t="s">
        <v>91</v>
      </c>
      <c r="C58" s="9" t="s">
        <v>12</v>
      </c>
      <c r="D58" s="9" t="s">
        <v>79</v>
      </c>
      <c r="E58" s="9" t="s">
        <v>92</v>
      </c>
      <c r="F58" s="16" t="s">
        <v>57</v>
      </c>
      <c r="G58" s="2">
        <v>0</v>
      </c>
      <c r="H58" s="2">
        <v>2053767393</v>
      </c>
      <c r="I58" s="2">
        <v>513641685</v>
      </c>
      <c r="J58" s="19">
        <f t="shared" si="0"/>
        <v>0.25009730252348983</v>
      </c>
    </row>
    <row r="59" spans="2:10" hidden="1">
      <c r="B59" s="8" t="s">
        <v>303</v>
      </c>
      <c r="C59" s="8" t="s">
        <v>12</v>
      </c>
      <c r="D59" s="8" t="s">
        <v>85</v>
      </c>
      <c r="E59" s="8" t="s">
        <v>86</v>
      </c>
      <c r="F59" s="15" t="s">
        <v>57</v>
      </c>
      <c r="G59" s="1">
        <v>0</v>
      </c>
      <c r="H59" s="1">
        <v>273160</v>
      </c>
      <c r="I59" s="1">
        <v>0</v>
      </c>
      <c r="J59" s="19">
        <f t="shared" si="0"/>
        <v>0</v>
      </c>
    </row>
    <row r="60" spans="2:10" hidden="1">
      <c r="B60" s="9" t="s">
        <v>93</v>
      </c>
      <c r="C60" s="9" t="s">
        <v>12</v>
      </c>
      <c r="D60" s="9" t="s">
        <v>94</v>
      </c>
      <c r="E60" s="9" t="s">
        <v>92</v>
      </c>
      <c r="F60" s="18" t="e">
        <f>[1]!Table134[[#This Row],[Fuente Financiación]]</f>
        <v>#REF!</v>
      </c>
      <c r="G60" s="2">
        <v>0</v>
      </c>
      <c r="H60" s="2">
        <v>2421878251</v>
      </c>
      <c r="I60" s="2">
        <v>655853617</v>
      </c>
      <c r="J60" s="19">
        <f t="shared" si="0"/>
        <v>0.27080371060320491</v>
      </c>
    </row>
    <row r="61" spans="2:10" hidden="1">
      <c r="B61" s="8" t="s">
        <v>304</v>
      </c>
      <c r="C61" s="8" t="s">
        <v>12</v>
      </c>
      <c r="D61" s="8" t="s">
        <v>94</v>
      </c>
      <c r="E61" s="8" t="s">
        <v>80</v>
      </c>
      <c r="F61" s="15" t="s">
        <v>7</v>
      </c>
      <c r="G61" s="1">
        <v>0</v>
      </c>
      <c r="H61" s="1">
        <v>1792704000</v>
      </c>
      <c r="I61" s="1">
        <v>0</v>
      </c>
      <c r="J61" s="19">
        <f t="shared" si="0"/>
        <v>0</v>
      </c>
    </row>
    <row r="62" spans="2:10" hidden="1">
      <c r="B62" s="9" t="s">
        <v>305</v>
      </c>
      <c r="C62" s="9" t="s">
        <v>12</v>
      </c>
      <c r="D62" s="9" t="s">
        <v>94</v>
      </c>
      <c r="E62" s="9" t="s">
        <v>80</v>
      </c>
      <c r="F62" s="16" t="s">
        <v>7</v>
      </c>
      <c r="G62" s="2">
        <v>0</v>
      </c>
      <c r="H62" s="2">
        <v>2949396</v>
      </c>
      <c r="I62" s="2">
        <v>0</v>
      </c>
      <c r="J62" s="19">
        <f t="shared" si="0"/>
        <v>0</v>
      </c>
    </row>
    <row r="63" spans="2:10" hidden="1">
      <c r="B63" s="8" t="s">
        <v>95</v>
      </c>
      <c r="C63" s="8" t="s">
        <v>12</v>
      </c>
      <c r="D63" s="8" t="s">
        <v>94</v>
      </c>
      <c r="E63" s="8" t="s">
        <v>80</v>
      </c>
      <c r="F63" s="17" t="e">
        <f>[1]!Table134[[#This Row],[Fuente Financiación]]</f>
        <v>#REF!</v>
      </c>
      <c r="G63" s="1">
        <v>0</v>
      </c>
      <c r="H63" s="1">
        <v>1010429307</v>
      </c>
      <c r="I63" s="1">
        <v>128769120</v>
      </c>
      <c r="J63" s="19">
        <f t="shared" si="0"/>
        <v>0.12744000902182859</v>
      </c>
    </row>
    <row r="64" spans="2:10" hidden="1">
      <c r="B64" s="9" t="s">
        <v>306</v>
      </c>
      <c r="C64" s="9" t="s">
        <v>12</v>
      </c>
      <c r="D64" s="9" t="s">
        <v>94</v>
      </c>
      <c r="E64" s="9" t="s">
        <v>80</v>
      </c>
      <c r="F64" s="16" t="s">
        <v>7</v>
      </c>
      <c r="G64" s="2">
        <v>0</v>
      </c>
      <c r="H64" s="2">
        <v>497782000</v>
      </c>
      <c r="I64" s="2">
        <v>0</v>
      </c>
      <c r="J64" s="19">
        <f t="shared" si="0"/>
        <v>0</v>
      </c>
    </row>
    <row r="65" spans="2:10" hidden="1">
      <c r="B65" s="8" t="s">
        <v>96</v>
      </c>
      <c r="C65" s="8" t="s">
        <v>12</v>
      </c>
      <c r="D65" s="8" t="s">
        <v>97</v>
      </c>
      <c r="E65" s="8" t="s">
        <v>98</v>
      </c>
      <c r="F65" s="15" t="s">
        <v>57</v>
      </c>
      <c r="G65" s="1">
        <v>0</v>
      </c>
      <c r="H65" s="1">
        <v>1722191543</v>
      </c>
      <c r="I65" s="1">
        <v>235387316</v>
      </c>
      <c r="J65" s="19">
        <f t="shared" si="0"/>
        <v>0.13667894082789606</v>
      </c>
    </row>
    <row r="66" spans="2:10" hidden="1">
      <c r="B66" s="9" t="s">
        <v>99</v>
      </c>
      <c r="C66" s="9" t="s">
        <v>12</v>
      </c>
      <c r="D66" s="9" t="s">
        <v>100</v>
      </c>
      <c r="E66" s="9" t="s">
        <v>101</v>
      </c>
      <c r="F66" s="16" t="s">
        <v>57</v>
      </c>
      <c r="G66" s="2">
        <v>0</v>
      </c>
      <c r="H66" s="2">
        <v>478386468</v>
      </c>
      <c r="I66" s="2">
        <v>338068604</v>
      </c>
      <c r="J66" s="19">
        <f t="shared" si="0"/>
        <v>0.70668513140300615</v>
      </c>
    </row>
    <row r="67" spans="2:10" hidden="1">
      <c r="B67" s="8" t="s">
        <v>307</v>
      </c>
      <c r="C67" s="8" t="s">
        <v>12</v>
      </c>
      <c r="D67" s="8" t="s">
        <v>211</v>
      </c>
      <c r="E67" s="8" t="s">
        <v>308</v>
      </c>
      <c r="F67" s="15" t="s">
        <v>57</v>
      </c>
      <c r="G67" s="1">
        <v>0</v>
      </c>
      <c r="H67" s="1">
        <v>4882469761</v>
      </c>
      <c r="I67" s="1">
        <v>0</v>
      </c>
      <c r="J67" s="19">
        <f t="shared" si="0"/>
        <v>0</v>
      </c>
    </row>
    <row r="68" spans="2:10" hidden="1">
      <c r="B68" s="9" t="s">
        <v>309</v>
      </c>
      <c r="C68" s="9" t="s">
        <v>12</v>
      </c>
      <c r="D68" s="9" t="s">
        <v>212</v>
      </c>
      <c r="E68" s="13" t="s">
        <v>152</v>
      </c>
      <c r="F68" s="16" t="s">
        <v>7</v>
      </c>
      <c r="G68" s="2">
        <v>200000000</v>
      </c>
      <c r="H68" s="2">
        <v>0</v>
      </c>
      <c r="I68" s="2">
        <v>0</v>
      </c>
      <c r="J68" s="19">
        <v>0</v>
      </c>
    </row>
    <row r="69" spans="2:10" hidden="1">
      <c r="B69" s="8" t="s">
        <v>310</v>
      </c>
      <c r="C69" s="8" t="s">
        <v>12</v>
      </c>
      <c r="D69" s="8" t="s">
        <v>24</v>
      </c>
      <c r="E69" s="8" t="s">
        <v>311</v>
      </c>
      <c r="F69" s="15" t="s">
        <v>7</v>
      </c>
      <c r="G69" s="1">
        <v>200000000</v>
      </c>
      <c r="H69" s="1">
        <v>0</v>
      </c>
      <c r="I69" s="1">
        <v>0</v>
      </c>
      <c r="J69" s="19">
        <v>0</v>
      </c>
    </row>
    <row r="70" spans="2:10" hidden="1">
      <c r="B70" s="9" t="s">
        <v>102</v>
      </c>
      <c r="C70" s="9" t="s">
        <v>12</v>
      </c>
      <c r="D70" s="9" t="s">
        <v>103</v>
      </c>
      <c r="E70" s="9" t="s">
        <v>104</v>
      </c>
      <c r="F70" s="18" t="e">
        <f>[1]!Table134[[#This Row],[Fuente Financiación]]</f>
        <v>#REF!</v>
      </c>
      <c r="G70" s="2">
        <v>0</v>
      </c>
      <c r="H70" s="2">
        <v>170289912.61000001</v>
      </c>
      <c r="I70" s="2">
        <v>97950000</v>
      </c>
      <c r="J70" s="19">
        <f t="shared" ref="J70:J133" si="1">I70/H70</f>
        <v>0.57519555033377845</v>
      </c>
    </row>
    <row r="71" spans="2:10" hidden="1">
      <c r="B71" s="8" t="s">
        <v>312</v>
      </c>
      <c r="C71" s="8" t="s">
        <v>107</v>
      </c>
      <c r="D71" s="8" t="s">
        <v>13</v>
      </c>
      <c r="E71" s="8" t="s">
        <v>313</v>
      </c>
      <c r="F71" s="15" t="s">
        <v>7</v>
      </c>
      <c r="G71" s="1">
        <v>3500000000</v>
      </c>
      <c r="H71" s="1">
        <v>0</v>
      </c>
      <c r="I71" s="1">
        <v>0</v>
      </c>
      <c r="J71" s="19">
        <v>0</v>
      </c>
    </row>
    <row r="72" spans="2:10" hidden="1">
      <c r="B72" s="9" t="s">
        <v>314</v>
      </c>
      <c r="C72" s="9" t="s">
        <v>107</v>
      </c>
      <c r="D72" s="9" t="s">
        <v>108</v>
      </c>
      <c r="E72" s="9" t="s">
        <v>315</v>
      </c>
      <c r="F72" s="16" t="s">
        <v>7</v>
      </c>
      <c r="G72" s="2">
        <v>246531722</v>
      </c>
      <c r="H72" s="2">
        <v>0</v>
      </c>
      <c r="I72" s="2">
        <v>0</v>
      </c>
      <c r="J72" s="19">
        <v>0</v>
      </c>
    </row>
    <row r="73" spans="2:10" hidden="1">
      <c r="B73" s="8" t="s">
        <v>106</v>
      </c>
      <c r="C73" s="8" t="s">
        <v>107</v>
      </c>
      <c r="D73" s="8" t="s">
        <v>108</v>
      </c>
      <c r="E73" s="8" t="s">
        <v>109</v>
      </c>
      <c r="F73" s="15" t="s">
        <v>7</v>
      </c>
      <c r="G73" s="1">
        <v>0</v>
      </c>
      <c r="H73" s="1">
        <v>1158460543</v>
      </c>
      <c r="I73" s="1">
        <v>1158460543</v>
      </c>
      <c r="J73" s="19">
        <f t="shared" si="1"/>
        <v>1</v>
      </c>
    </row>
    <row r="74" spans="2:10" hidden="1">
      <c r="B74" s="9" t="s">
        <v>110</v>
      </c>
      <c r="C74" s="9" t="s">
        <v>107</v>
      </c>
      <c r="D74" s="9" t="s">
        <v>111</v>
      </c>
      <c r="E74" s="9" t="s">
        <v>112</v>
      </c>
      <c r="F74" s="16" t="s">
        <v>113</v>
      </c>
      <c r="G74" s="2">
        <v>740474490586</v>
      </c>
      <c r="H74" s="2">
        <v>740474490586</v>
      </c>
      <c r="I74" s="2">
        <v>478558839102</v>
      </c>
      <c r="J74" s="19">
        <f t="shared" si="1"/>
        <v>0.6462867326101619</v>
      </c>
    </row>
    <row r="75" spans="2:10" hidden="1">
      <c r="B75" s="8" t="s">
        <v>316</v>
      </c>
      <c r="C75" s="8" t="s">
        <v>107</v>
      </c>
      <c r="D75" s="8" t="s">
        <v>111</v>
      </c>
      <c r="E75" s="8" t="s">
        <v>317</v>
      </c>
      <c r="F75" s="15" t="s">
        <v>113</v>
      </c>
      <c r="G75" s="1">
        <v>13446380750</v>
      </c>
      <c r="H75" s="1">
        <v>13446380750</v>
      </c>
      <c r="I75" s="1">
        <v>0</v>
      </c>
      <c r="J75" s="19">
        <f t="shared" si="1"/>
        <v>0</v>
      </c>
    </row>
    <row r="76" spans="2:10" hidden="1">
      <c r="B76" s="9" t="s">
        <v>318</v>
      </c>
      <c r="C76" s="9" t="s">
        <v>107</v>
      </c>
      <c r="D76" s="9" t="s">
        <v>111</v>
      </c>
      <c r="E76" s="9" t="s">
        <v>319</v>
      </c>
      <c r="F76" s="16" t="s">
        <v>113</v>
      </c>
      <c r="G76" s="2">
        <v>541120000</v>
      </c>
      <c r="H76" s="2">
        <v>541120000</v>
      </c>
      <c r="I76" s="2">
        <v>0</v>
      </c>
      <c r="J76" s="19">
        <f t="shared" si="1"/>
        <v>0</v>
      </c>
    </row>
    <row r="77" spans="2:10" hidden="1">
      <c r="B77" s="8" t="s">
        <v>114</v>
      </c>
      <c r="C77" s="8" t="s">
        <v>107</v>
      </c>
      <c r="D77" s="8" t="s">
        <v>111</v>
      </c>
      <c r="E77" s="8" t="s">
        <v>115</v>
      </c>
      <c r="F77" s="15" t="s">
        <v>113</v>
      </c>
      <c r="G77" s="1">
        <v>0</v>
      </c>
      <c r="H77" s="1">
        <v>1628915926</v>
      </c>
      <c r="I77" s="1">
        <v>1402364640</v>
      </c>
      <c r="J77" s="19">
        <f t="shared" si="1"/>
        <v>0.860918981523912</v>
      </c>
    </row>
    <row r="78" spans="2:10" hidden="1">
      <c r="B78" s="9" t="s">
        <v>320</v>
      </c>
      <c r="C78" s="9" t="s">
        <v>107</v>
      </c>
      <c r="D78" s="9" t="s">
        <v>111</v>
      </c>
      <c r="E78" s="9" t="s">
        <v>317</v>
      </c>
      <c r="F78" s="16" t="s">
        <v>113</v>
      </c>
      <c r="G78" s="2">
        <v>62400000</v>
      </c>
      <c r="H78" s="2">
        <v>62400000</v>
      </c>
      <c r="I78" s="2">
        <v>0</v>
      </c>
      <c r="J78" s="19">
        <f t="shared" si="1"/>
        <v>0</v>
      </c>
    </row>
    <row r="79" spans="2:10" hidden="1">
      <c r="B79" s="8" t="s">
        <v>321</v>
      </c>
      <c r="C79" s="8" t="s">
        <v>107</v>
      </c>
      <c r="D79" s="8" t="s">
        <v>111</v>
      </c>
      <c r="E79" s="8" t="s">
        <v>319</v>
      </c>
      <c r="F79" s="15" t="s">
        <v>113</v>
      </c>
      <c r="G79" s="1">
        <v>105000000</v>
      </c>
      <c r="H79" s="1">
        <v>105000000</v>
      </c>
      <c r="I79" s="1">
        <v>0</v>
      </c>
      <c r="J79" s="19">
        <f t="shared" si="1"/>
        <v>0</v>
      </c>
    </row>
    <row r="80" spans="2:10" hidden="1">
      <c r="B80" s="9" t="s">
        <v>116</v>
      </c>
      <c r="C80" s="9" t="s">
        <v>107</v>
      </c>
      <c r="D80" s="9" t="s">
        <v>111</v>
      </c>
      <c r="E80" s="9" t="s">
        <v>117</v>
      </c>
      <c r="F80" s="18" t="e">
        <f>[1]!Table134[[#This Row],[Fuente Financiación]]</f>
        <v>#REF!</v>
      </c>
      <c r="G80" s="2">
        <v>23786902498</v>
      </c>
      <c r="H80" s="2">
        <v>23185891630</v>
      </c>
      <c r="I80" s="2">
        <v>23185891630</v>
      </c>
      <c r="J80" s="19">
        <f t="shared" si="1"/>
        <v>1</v>
      </c>
    </row>
    <row r="81" spans="2:10" hidden="1">
      <c r="B81" s="8" t="s">
        <v>119</v>
      </c>
      <c r="C81" s="8" t="s">
        <v>107</v>
      </c>
      <c r="D81" s="8" t="s">
        <v>111</v>
      </c>
      <c r="E81" s="8" t="s">
        <v>120</v>
      </c>
      <c r="F81" s="17" t="e">
        <f>[1]!Table134[[#This Row],[Fuente Financiación]]</f>
        <v>#REF!</v>
      </c>
      <c r="G81" s="1">
        <v>3542276035</v>
      </c>
      <c r="H81" s="1">
        <v>1673804381</v>
      </c>
      <c r="I81" s="1">
        <v>1673174381</v>
      </c>
      <c r="J81" s="19">
        <f t="shared" si="1"/>
        <v>0.99962361193031191</v>
      </c>
    </row>
    <row r="82" spans="2:10" hidden="1">
      <c r="B82" s="9" t="s">
        <v>322</v>
      </c>
      <c r="C82" s="9" t="s">
        <v>107</v>
      </c>
      <c r="D82" s="9" t="s">
        <v>111</v>
      </c>
      <c r="E82" s="9" t="s">
        <v>323</v>
      </c>
      <c r="F82" s="16" t="s">
        <v>113</v>
      </c>
      <c r="G82" s="2">
        <v>0</v>
      </c>
      <c r="H82" s="2">
        <v>124408536</v>
      </c>
      <c r="I82" s="2">
        <v>0</v>
      </c>
      <c r="J82" s="19">
        <f t="shared" si="1"/>
        <v>0</v>
      </c>
    </row>
    <row r="83" spans="2:10" hidden="1">
      <c r="B83" s="8" t="s">
        <v>121</v>
      </c>
      <c r="C83" s="8" t="s">
        <v>107</v>
      </c>
      <c r="D83" s="8" t="s">
        <v>111</v>
      </c>
      <c r="E83" s="8" t="s">
        <v>122</v>
      </c>
      <c r="F83" s="17" t="e">
        <f>[1]!Table134[[#This Row],[Fuente Financiación]]</f>
        <v>#REF!</v>
      </c>
      <c r="G83" s="1">
        <v>1011311347</v>
      </c>
      <c r="H83" s="1">
        <v>1011311347</v>
      </c>
      <c r="I83" s="1">
        <v>1011311347</v>
      </c>
      <c r="J83" s="19">
        <f t="shared" si="1"/>
        <v>1</v>
      </c>
    </row>
    <row r="84" spans="2:10" hidden="1">
      <c r="B84" s="9" t="s">
        <v>123</v>
      </c>
      <c r="C84" s="9" t="s">
        <v>107</v>
      </c>
      <c r="D84" s="9" t="s">
        <v>111</v>
      </c>
      <c r="E84" s="9" t="s">
        <v>124</v>
      </c>
      <c r="F84" s="18" t="e">
        <f>[1]!Table134[[#This Row],[Fuente Financiación]]</f>
        <v>#REF!</v>
      </c>
      <c r="G84" s="2">
        <v>2438709394</v>
      </c>
      <c r="H84" s="2">
        <v>2438709394</v>
      </c>
      <c r="I84" s="2">
        <v>1748108599</v>
      </c>
      <c r="J84" s="19">
        <f t="shared" si="1"/>
        <v>0.71681710141474941</v>
      </c>
    </row>
    <row r="85" spans="2:10" hidden="1">
      <c r="B85" s="8" t="s">
        <v>125</v>
      </c>
      <c r="C85" s="8" t="s">
        <v>107</v>
      </c>
      <c r="D85" s="8" t="s">
        <v>97</v>
      </c>
      <c r="E85" s="8" t="s">
        <v>126</v>
      </c>
      <c r="F85" s="17" t="e">
        <f>[1]!Table134[[#This Row],[Fuente Financiación]]</f>
        <v>#REF!</v>
      </c>
      <c r="G85" s="1">
        <v>0</v>
      </c>
      <c r="H85" s="1">
        <v>4749129803</v>
      </c>
      <c r="I85" s="1">
        <v>4207093920</v>
      </c>
      <c r="J85" s="19">
        <f t="shared" si="1"/>
        <v>0.88586627329966872</v>
      </c>
    </row>
    <row r="86" spans="2:10" hidden="1">
      <c r="B86" s="9" t="s">
        <v>324</v>
      </c>
      <c r="C86" s="9" t="s">
        <v>107</v>
      </c>
      <c r="D86" s="9" t="s">
        <v>97</v>
      </c>
      <c r="E86" s="9" t="s">
        <v>325</v>
      </c>
      <c r="F86" s="16" t="s">
        <v>7</v>
      </c>
      <c r="G86" s="2">
        <v>0</v>
      </c>
      <c r="H86" s="2">
        <v>3500000000</v>
      </c>
      <c r="I86" s="2">
        <v>0</v>
      </c>
      <c r="J86" s="19">
        <f t="shared" si="1"/>
        <v>0</v>
      </c>
    </row>
    <row r="87" spans="2:10" hidden="1">
      <c r="B87" s="8" t="s">
        <v>326</v>
      </c>
      <c r="C87" s="8" t="s">
        <v>107</v>
      </c>
      <c r="D87" s="8" t="s">
        <v>97</v>
      </c>
      <c r="E87" s="8" t="s">
        <v>327</v>
      </c>
      <c r="F87" s="15" t="s">
        <v>7</v>
      </c>
      <c r="G87" s="1">
        <v>0</v>
      </c>
      <c r="H87" s="1">
        <v>246531722</v>
      </c>
      <c r="I87" s="1">
        <v>0</v>
      </c>
      <c r="J87" s="19">
        <f t="shared" si="1"/>
        <v>0</v>
      </c>
    </row>
    <row r="88" spans="2:10" hidden="1">
      <c r="B88" s="9" t="s">
        <v>328</v>
      </c>
      <c r="C88" s="9" t="s">
        <v>107</v>
      </c>
      <c r="D88" s="9" t="s">
        <v>97</v>
      </c>
      <c r="E88" s="9" t="s">
        <v>329</v>
      </c>
      <c r="F88" s="16" t="s">
        <v>7</v>
      </c>
      <c r="G88" s="2">
        <v>0</v>
      </c>
      <c r="H88" s="2">
        <v>889548240</v>
      </c>
      <c r="I88" s="2">
        <v>0</v>
      </c>
      <c r="J88" s="19">
        <f t="shared" si="1"/>
        <v>0</v>
      </c>
    </row>
    <row r="89" spans="2:10" hidden="1">
      <c r="B89" s="8" t="s">
        <v>330</v>
      </c>
      <c r="C89" s="8" t="s">
        <v>107</v>
      </c>
      <c r="D89" s="8" t="s">
        <v>97</v>
      </c>
      <c r="E89" s="8" t="s">
        <v>331</v>
      </c>
      <c r="F89" s="15" t="s">
        <v>7</v>
      </c>
      <c r="G89" s="1">
        <v>0</v>
      </c>
      <c r="H89" s="1">
        <v>1000</v>
      </c>
      <c r="I89" s="1">
        <v>0</v>
      </c>
      <c r="J89" s="19">
        <f t="shared" si="1"/>
        <v>0</v>
      </c>
    </row>
    <row r="90" spans="2:10" hidden="1">
      <c r="B90" s="9" t="s">
        <v>332</v>
      </c>
      <c r="C90" s="9" t="s">
        <v>107</v>
      </c>
      <c r="D90" s="9" t="s">
        <v>198</v>
      </c>
      <c r="E90" s="9" t="s">
        <v>333</v>
      </c>
      <c r="F90" s="16" t="s">
        <v>7</v>
      </c>
      <c r="G90" s="2">
        <v>0</v>
      </c>
      <c r="H90" s="2">
        <v>1000</v>
      </c>
      <c r="I90" s="2">
        <v>0</v>
      </c>
      <c r="J90" s="19">
        <f t="shared" si="1"/>
        <v>0</v>
      </c>
    </row>
    <row r="91" spans="2:10" hidden="1">
      <c r="B91" s="8" t="s">
        <v>334</v>
      </c>
      <c r="C91" s="8" t="s">
        <v>107</v>
      </c>
      <c r="D91" s="8" t="s">
        <v>198</v>
      </c>
      <c r="E91" s="8" t="s">
        <v>335</v>
      </c>
      <c r="F91" s="15" t="s">
        <v>7</v>
      </c>
      <c r="G91" s="1">
        <v>0</v>
      </c>
      <c r="H91" s="1">
        <v>1000</v>
      </c>
      <c r="I91" s="1">
        <v>0</v>
      </c>
      <c r="J91" s="19">
        <f t="shared" si="1"/>
        <v>0</v>
      </c>
    </row>
    <row r="92" spans="2:10" hidden="1">
      <c r="B92" s="9" t="s">
        <v>336</v>
      </c>
      <c r="C92" s="9" t="s">
        <v>107</v>
      </c>
      <c r="D92" s="9" t="s">
        <v>97</v>
      </c>
      <c r="E92" s="9" t="s">
        <v>126</v>
      </c>
      <c r="F92" s="18" t="e">
        <f>[1]!Table134[[#This Row],[Fuente Financiación]]</f>
        <v>#REF!</v>
      </c>
      <c r="G92" s="2">
        <v>0</v>
      </c>
      <c r="H92" s="2">
        <v>601010868</v>
      </c>
      <c r="I92" s="2">
        <v>0</v>
      </c>
      <c r="J92" s="19">
        <f t="shared" si="1"/>
        <v>0</v>
      </c>
    </row>
    <row r="93" spans="2:10" hidden="1">
      <c r="B93" s="8" t="s">
        <v>337</v>
      </c>
      <c r="C93" s="8" t="s">
        <v>107</v>
      </c>
      <c r="D93" s="8" t="s">
        <v>97</v>
      </c>
      <c r="E93" s="8" t="s">
        <v>338</v>
      </c>
      <c r="F93" s="17" t="e">
        <f>[1]!Table134[[#This Row],[Fuente Financiación]]</f>
        <v>#REF!</v>
      </c>
      <c r="G93" s="1">
        <v>0</v>
      </c>
      <c r="H93" s="1">
        <v>1868471654</v>
      </c>
      <c r="I93" s="1">
        <v>0</v>
      </c>
      <c r="J93" s="19">
        <f t="shared" si="1"/>
        <v>0</v>
      </c>
    </row>
    <row r="94" spans="2:10" hidden="1">
      <c r="B94" s="9" t="s">
        <v>127</v>
      </c>
      <c r="C94" s="9" t="s">
        <v>128</v>
      </c>
      <c r="D94" s="9" t="s">
        <v>129</v>
      </c>
      <c r="E94" s="9" t="s">
        <v>129</v>
      </c>
      <c r="F94" s="18" t="e">
        <f>[1]!Table134[[#This Row],[Fuente Financiación]]</f>
        <v>#REF!</v>
      </c>
      <c r="G94" s="2">
        <v>122652191350</v>
      </c>
      <c r="H94" s="2">
        <v>129024805536</v>
      </c>
      <c r="I94" s="2">
        <v>32103722270</v>
      </c>
      <c r="J94" s="19">
        <f t="shared" si="1"/>
        <v>0.24881821861023881</v>
      </c>
    </row>
    <row r="95" spans="2:10" hidden="1">
      <c r="B95" s="8" t="s">
        <v>339</v>
      </c>
      <c r="C95" s="8" t="s">
        <v>128</v>
      </c>
      <c r="D95" s="8" t="s">
        <v>100</v>
      </c>
      <c r="E95" s="8" t="s">
        <v>340</v>
      </c>
      <c r="F95" s="15" t="s">
        <v>7</v>
      </c>
      <c r="G95" s="1">
        <v>0</v>
      </c>
      <c r="H95" s="1">
        <v>1000</v>
      </c>
      <c r="I95" s="1">
        <v>0</v>
      </c>
      <c r="J95" s="19">
        <f t="shared" si="1"/>
        <v>0</v>
      </c>
    </row>
    <row r="96" spans="2:10" hidden="1">
      <c r="B96" s="9" t="s">
        <v>341</v>
      </c>
      <c r="C96" s="9" t="s">
        <v>128</v>
      </c>
      <c r="D96" s="9" t="s">
        <v>100</v>
      </c>
      <c r="E96" s="9" t="s">
        <v>342</v>
      </c>
      <c r="F96" s="16" t="s">
        <v>7</v>
      </c>
      <c r="G96" s="2">
        <v>0</v>
      </c>
      <c r="H96" s="2">
        <v>1000</v>
      </c>
      <c r="I96" s="2">
        <v>0</v>
      </c>
      <c r="J96" s="19">
        <f t="shared" si="1"/>
        <v>0</v>
      </c>
    </row>
    <row r="97" spans="2:10" hidden="1">
      <c r="B97" s="8" t="s">
        <v>343</v>
      </c>
      <c r="C97" s="8" t="s">
        <v>128</v>
      </c>
      <c r="D97" s="8" t="s">
        <v>100</v>
      </c>
      <c r="E97" s="8" t="s">
        <v>344</v>
      </c>
      <c r="F97" s="15" t="s">
        <v>7</v>
      </c>
      <c r="G97" s="1">
        <v>0</v>
      </c>
      <c r="H97" s="1">
        <v>1000</v>
      </c>
      <c r="I97" s="1">
        <v>0</v>
      </c>
      <c r="J97" s="19">
        <f t="shared" si="1"/>
        <v>0</v>
      </c>
    </row>
    <row r="98" spans="2:10" hidden="1">
      <c r="B98" s="9" t="s">
        <v>345</v>
      </c>
      <c r="C98" s="9" t="s">
        <v>128</v>
      </c>
      <c r="D98" s="9" t="s">
        <v>100</v>
      </c>
      <c r="E98" s="9" t="s">
        <v>346</v>
      </c>
      <c r="F98" s="16" t="s">
        <v>7</v>
      </c>
      <c r="G98" s="2">
        <v>0</v>
      </c>
      <c r="H98" s="2">
        <v>1000</v>
      </c>
      <c r="I98" s="2">
        <v>0</v>
      </c>
      <c r="J98" s="19">
        <f t="shared" si="1"/>
        <v>0</v>
      </c>
    </row>
    <row r="99" spans="2:10" hidden="1">
      <c r="B99" s="8" t="s">
        <v>347</v>
      </c>
      <c r="C99" s="8" t="s">
        <v>128</v>
      </c>
      <c r="D99" s="8" t="s">
        <v>100</v>
      </c>
      <c r="E99" s="8" t="s">
        <v>348</v>
      </c>
      <c r="F99" s="15" t="s">
        <v>7</v>
      </c>
      <c r="G99" s="1">
        <v>0</v>
      </c>
      <c r="H99" s="1">
        <v>1000</v>
      </c>
      <c r="I99" s="1">
        <v>0</v>
      </c>
      <c r="J99" s="19">
        <f t="shared" si="1"/>
        <v>0</v>
      </c>
    </row>
    <row r="100" spans="2:10" hidden="1">
      <c r="B100" s="9" t="s">
        <v>349</v>
      </c>
      <c r="C100" s="9" t="s">
        <v>128</v>
      </c>
      <c r="D100" s="9" t="s">
        <v>100</v>
      </c>
      <c r="E100" s="9" t="s">
        <v>350</v>
      </c>
      <c r="F100" s="16" t="s">
        <v>7</v>
      </c>
      <c r="G100" s="2">
        <v>0</v>
      </c>
      <c r="H100" s="2">
        <v>1000</v>
      </c>
      <c r="I100" s="2">
        <v>0</v>
      </c>
      <c r="J100" s="19">
        <f t="shared" si="1"/>
        <v>0</v>
      </c>
    </row>
    <row r="101" spans="2:10" hidden="1">
      <c r="B101" s="8" t="s">
        <v>351</v>
      </c>
      <c r="C101" s="8" t="s">
        <v>128</v>
      </c>
      <c r="D101" s="8" t="s">
        <v>100</v>
      </c>
      <c r="E101" s="8" t="s">
        <v>352</v>
      </c>
      <c r="F101" s="15" t="s">
        <v>7</v>
      </c>
      <c r="G101" s="1">
        <v>0</v>
      </c>
      <c r="H101" s="1">
        <v>1000</v>
      </c>
      <c r="I101" s="1">
        <v>0</v>
      </c>
      <c r="J101" s="19">
        <f t="shared" si="1"/>
        <v>0</v>
      </c>
    </row>
    <row r="102" spans="2:10" hidden="1">
      <c r="B102" s="9" t="s">
        <v>353</v>
      </c>
      <c r="C102" s="9" t="s">
        <v>128</v>
      </c>
      <c r="D102" s="9" t="s">
        <v>100</v>
      </c>
      <c r="E102" s="9" t="s">
        <v>354</v>
      </c>
      <c r="F102" s="16" t="s">
        <v>7</v>
      </c>
      <c r="G102" s="2">
        <v>0</v>
      </c>
      <c r="H102" s="2">
        <v>1000</v>
      </c>
      <c r="I102" s="2">
        <v>0</v>
      </c>
      <c r="J102" s="19">
        <f t="shared" si="1"/>
        <v>0</v>
      </c>
    </row>
    <row r="103" spans="2:10" hidden="1">
      <c r="B103" s="8" t="s">
        <v>355</v>
      </c>
      <c r="C103" s="8" t="s">
        <v>128</v>
      </c>
      <c r="D103" s="8" t="s">
        <v>100</v>
      </c>
      <c r="E103" s="8" t="s">
        <v>356</v>
      </c>
      <c r="F103" s="15" t="s">
        <v>7</v>
      </c>
      <c r="G103" s="1">
        <v>0</v>
      </c>
      <c r="H103" s="1">
        <v>1000</v>
      </c>
      <c r="I103" s="1">
        <v>0</v>
      </c>
      <c r="J103" s="19">
        <f t="shared" si="1"/>
        <v>0</v>
      </c>
    </row>
    <row r="104" spans="2:10" hidden="1">
      <c r="B104" s="9" t="s">
        <v>357</v>
      </c>
      <c r="C104" s="9" t="s">
        <v>128</v>
      </c>
      <c r="D104" s="9" t="s">
        <v>100</v>
      </c>
      <c r="E104" s="9" t="s">
        <v>358</v>
      </c>
      <c r="F104" s="16" t="s">
        <v>7</v>
      </c>
      <c r="G104" s="2">
        <v>0</v>
      </c>
      <c r="H104" s="2">
        <v>1000</v>
      </c>
      <c r="I104" s="2">
        <v>0</v>
      </c>
      <c r="J104" s="19">
        <f t="shared" si="1"/>
        <v>0</v>
      </c>
    </row>
    <row r="105" spans="2:10" hidden="1">
      <c r="B105" s="8" t="s">
        <v>359</v>
      </c>
      <c r="C105" s="8" t="s">
        <v>128</v>
      </c>
      <c r="D105" s="8" t="s">
        <v>207</v>
      </c>
      <c r="E105" s="8" t="s">
        <v>360</v>
      </c>
      <c r="F105" s="15" t="s">
        <v>7</v>
      </c>
      <c r="G105" s="1">
        <v>0</v>
      </c>
      <c r="H105" s="1">
        <v>1000</v>
      </c>
      <c r="I105" s="1">
        <v>0</v>
      </c>
      <c r="J105" s="19">
        <f t="shared" si="1"/>
        <v>0</v>
      </c>
    </row>
    <row r="106" spans="2:10" hidden="1">
      <c r="B106" s="9" t="s">
        <v>361</v>
      </c>
      <c r="C106" s="9" t="s">
        <v>128</v>
      </c>
      <c r="D106" s="9" t="s">
        <v>198</v>
      </c>
      <c r="E106" s="9" t="s">
        <v>362</v>
      </c>
      <c r="F106" s="16" t="s">
        <v>7</v>
      </c>
      <c r="G106" s="2">
        <v>0</v>
      </c>
      <c r="H106" s="2">
        <v>1000</v>
      </c>
      <c r="I106" s="2">
        <v>0</v>
      </c>
      <c r="J106" s="19">
        <f t="shared" si="1"/>
        <v>0</v>
      </c>
    </row>
    <row r="107" spans="2:10" hidden="1">
      <c r="B107" s="8" t="s">
        <v>363</v>
      </c>
      <c r="C107" s="8" t="s">
        <v>132</v>
      </c>
      <c r="D107" s="8" t="s">
        <v>204</v>
      </c>
      <c r="E107" s="8" t="s">
        <v>134</v>
      </c>
      <c r="F107" s="15" t="s">
        <v>57</v>
      </c>
      <c r="G107" s="1">
        <v>5947743510</v>
      </c>
      <c r="H107" s="1">
        <v>0</v>
      </c>
      <c r="I107" s="1">
        <v>0</v>
      </c>
      <c r="J107" s="19">
        <v>0</v>
      </c>
    </row>
    <row r="108" spans="2:10" hidden="1">
      <c r="B108" s="9" t="s">
        <v>131</v>
      </c>
      <c r="C108" s="9" t="s">
        <v>132</v>
      </c>
      <c r="D108" s="9" t="s">
        <v>133</v>
      </c>
      <c r="E108" s="9" t="s">
        <v>134</v>
      </c>
      <c r="F108" s="16" t="s">
        <v>113</v>
      </c>
      <c r="G108" s="2">
        <v>19763836258</v>
      </c>
      <c r="H108" s="2">
        <v>9881913129</v>
      </c>
      <c r="I108" s="2">
        <v>8148897391</v>
      </c>
      <c r="J108" s="19">
        <f t="shared" si="1"/>
        <v>0.82462750730785139</v>
      </c>
    </row>
    <row r="109" spans="2:10" hidden="1">
      <c r="B109" s="8" t="s">
        <v>364</v>
      </c>
      <c r="C109" s="8" t="s">
        <v>132</v>
      </c>
      <c r="D109" s="8" t="s">
        <v>205</v>
      </c>
      <c r="E109" s="8" t="s">
        <v>365</v>
      </c>
      <c r="F109" s="15" t="s">
        <v>113</v>
      </c>
      <c r="G109" s="1">
        <v>1000000000</v>
      </c>
      <c r="H109" s="1">
        <v>0</v>
      </c>
      <c r="I109" s="1">
        <v>0</v>
      </c>
      <c r="J109" s="19">
        <v>0</v>
      </c>
    </row>
    <row r="110" spans="2:10" hidden="1">
      <c r="B110" s="9" t="s">
        <v>366</v>
      </c>
      <c r="C110" s="9" t="s">
        <v>132</v>
      </c>
      <c r="D110" s="9" t="s">
        <v>207</v>
      </c>
      <c r="E110" s="9" t="s">
        <v>367</v>
      </c>
      <c r="F110" s="16" t="s">
        <v>7</v>
      </c>
      <c r="G110" s="2">
        <v>0</v>
      </c>
      <c r="H110" s="2">
        <v>1000</v>
      </c>
      <c r="I110" s="2">
        <v>0</v>
      </c>
      <c r="J110" s="19">
        <f t="shared" si="1"/>
        <v>0</v>
      </c>
    </row>
    <row r="111" spans="2:10" hidden="1">
      <c r="B111" s="8" t="s">
        <v>368</v>
      </c>
      <c r="C111" s="8" t="s">
        <v>132</v>
      </c>
      <c r="D111" s="8" t="s">
        <v>198</v>
      </c>
      <c r="E111" s="8" t="s">
        <v>369</v>
      </c>
      <c r="F111" s="15" t="s">
        <v>7</v>
      </c>
      <c r="G111" s="1">
        <v>0</v>
      </c>
      <c r="H111" s="1">
        <v>1000</v>
      </c>
      <c r="I111" s="1">
        <v>0</v>
      </c>
      <c r="J111" s="19">
        <f t="shared" si="1"/>
        <v>0</v>
      </c>
    </row>
    <row r="112" spans="2:10" hidden="1">
      <c r="B112" s="9" t="s">
        <v>370</v>
      </c>
      <c r="C112" s="9" t="s">
        <v>132</v>
      </c>
      <c r="D112" s="9" t="s">
        <v>198</v>
      </c>
      <c r="E112" s="9" t="s">
        <v>371</v>
      </c>
      <c r="F112" s="16" t="s">
        <v>7</v>
      </c>
      <c r="G112" s="2">
        <v>0</v>
      </c>
      <c r="H112" s="2">
        <v>1000</v>
      </c>
      <c r="I112" s="2">
        <v>0</v>
      </c>
      <c r="J112" s="19">
        <f t="shared" si="1"/>
        <v>0</v>
      </c>
    </row>
    <row r="113" spans="2:10" hidden="1">
      <c r="B113" s="8" t="s">
        <v>372</v>
      </c>
      <c r="C113" s="8" t="s">
        <v>132</v>
      </c>
      <c r="D113" s="8" t="s">
        <v>206</v>
      </c>
      <c r="E113" s="8" t="s">
        <v>373</v>
      </c>
      <c r="F113" s="15" t="s">
        <v>7</v>
      </c>
      <c r="G113" s="1">
        <v>0</v>
      </c>
      <c r="H113" s="1">
        <v>1000</v>
      </c>
      <c r="I113" s="1">
        <v>0</v>
      </c>
      <c r="J113" s="19">
        <f t="shared" si="1"/>
        <v>0</v>
      </c>
    </row>
    <row r="114" spans="2:10" hidden="1">
      <c r="B114" s="9" t="s">
        <v>374</v>
      </c>
      <c r="C114" s="9" t="s">
        <v>132</v>
      </c>
      <c r="D114" s="9" t="s">
        <v>209</v>
      </c>
      <c r="E114" s="9" t="s">
        <v>365</v>
      </c>
      <c r="F114" s="16" t="s">
        <v>7</v>
      </c>
      <c r="G114" s="2">
        <v>0</v>
      </c>
      <c r="H114" s="2">
        <v>1000000000</v>
      </c>
      <c r="I114" s="2">
        <v>0</v>
      </c>
      <c r="J114" s="19">
        <f t="shared" si="1"/>
        <v>0</v>
      </c>
    </row>
    <row r="115" spans="2:10" hidden="1">
      <c r="B115" s="8" t="s">
        <v>375</v>
      </c>
      <c r="C115" s="8" t="s">
        <v>132</v>
      </c>
      <c r="D115" s="8" t="s">
        <v>208</v>
      </c>
      <c r="E115" s="8" t="s">
        <v>376</v>
      </c>
      <c r="F115" s="15" t="s">
        <v>7</v>
      </c>
      <c r="G115" s="1">
        <v>0</v>
      </c>
      <c r="H115" s="1">
        <v>1000</v>
      </c>
      <c r="I115" s="1">
        <v>0</v>
      </c>
      <c r="J115" s="19">
        <f t="shared" si="1"/>
        <v>0</v>
      </c>
    </row>
    <row r="116" spans="2:10" hidden="1">
      <c r="B116" s="9" t="s">
        <v>377</v>
      </c>
      <c r="C116" s="9" t="s">
        <v>132</v>
      </c>
      <c r="D116" s="9" t="s">
        <v>208</v>
      </c>
      <c r="E116" s="9" t="s">
        <v>376</v>
      </c>
      <c r="F116" s="16" t="s">
        <v>113</v>
      </c>
      <c r="G116" s="2">
        <v>0</v>
      </c>
      <c r="H116" s="2">
        <v>9881923129</v>
      </c>
      <c r="I116" s="2">
        <v>0</v>
      </c>
      <c r="J116" s="19">
        <f t="shared" si="1"/>
        <v>0</v>
      </c>
    </row>
    <row r="117" spans="2:10" hidden="1">
      <c r="B117" s="8" t="s">
        <v>378</v>
      </c>
      <c r="C117" s="8" t="s">
        <v>136</v>
      </c>
      <c r="D117" s="8" t="s">
        <v>230</v>
      </c>
      <c r="E117" s="8" t="s">
        <v>379</v>
      </c>
      <c r="F117" s="15" t="s">
        <v>7</v>
      </c>
      <c r="G117" s="1">
        <v>200000000</v>
      </c>
      <c r="H117" s="1">
        <v>0</v>
      </c>
      <c r="I117" s="1">
        <v>0</v>
      </c>
      <c r="J117" s="19">
        <v>0</v>
      </c>
    </row>
    <row r="118" spans="2:10" hidden="1">
      <c r="B118" s="9" t="s">
        <v>380</v>
      </c>
      <c r="C118" s="9" t="s">
        <v>136</v>
      </c>
      <c r="D118" s="9" t="s">
        <v>234</v>
      </c>
      <c r="E118" s="9" t="s">
        <v>381</v>
      </c>
      <c r="F118" s="16" t="s">
        <v>7</v>
      </c>
      <c r="G118" s="2">
        <v>100000000</v>
      </c>
      <c r="H118" s="2">
        <v>0</v>
      </c>
      <c r="I118" s="2">
        <v>0</v>
      </c>
      <c r="J118" s="19">
        <v>0</v>
      </c>
    </row>
    <row r="119" spans="2:10" hidden="1">
      <c r="B119" s="8" t="s">
        <v>382</v>
      </c>
      <c r="C119" s="8" t="s">
        <v>136</v>
      </c>
      <c r="D119" s="8" t="s">
        <v>231</v>
      </c>
      <c r="E119" s="8" t="s">
        <v>383</v>
      </c>
      <c r="F119" s="15" t="s">
        <v>7</v>
      </c>
      <c r="G119" s="1">
        <v>400000000</v>
      </c>
      <c r="H119" s="1">
        <v>0</v>
      </c>
      <c r="I119" s="1">
        <v>0</v>
      </c>
      <c r="J119" s="19">
        <v>0</v>
      </c>
    </row>
    <row r="120" spans="2:10" hidden="1">
      <c r="B120" s="9" t="s">
        <v>384</v>
      </c>
      <c r="C120" s="9" t="s">
        <v>136</v>
      </c>
      <c r="D120" s="9" t="s">
        <v>232</v>
      </c>
      <c r="E120" s="9" t="s">
        <v>385</v>
      </c>
      <c r="F120" s="16" t="s">
        <v>7</v>
      </c>
      <c r="G120" s="2">
        <v>100000000</v>
      </c>
      <c r="H120" s="2">
        <v>0</v>
      </c>
      <c r="I120" s="2">
        <v>0</v>
      </c>
      <c r="J120" s="19">
        <v>0</v>
      </c>
    </row>
    <row r="121" spans="2:10" hidden="1">
      <c r="B121" s="8" t="s">
        <v>386</v>
      </c>
      <c r="C121" s="8" t="s">
        <v>136</v>
      </c>
      <c r="D121" s="8" t="s">
        <v>137</v>
      </c>
      <c r="E121" s="8" t="s">
        <v>387</v>
      </c>
      <c r="F121" s="15" t="s">
        <v>7</v>
      </c>
      <c r="G121" s="1">
        <v>100000000</v>
      </c>
      <c r="H121" s="1">
        <v>0</v>
      </c>
      <c r="I121" s="1">
        <v>0</v>
      </c>
      <c r="J121" s="19">
        <v>0</v>
      </c>
    </row>
    <row r="122" spans="2:10" hidden="1">
      <c r="B122" s="9" t="s">
        <v>135</v>
      </c>
      <c r="C122" s="9" t="s">
        <v>136</v>
      </c>
      <c r="D122" s="9" t="s">
        <v>137</v>
      </c>
      <c r="E122" s="9" t="s">
        <v>138</v>
      </c>
      <c r="F122" s="16" t="s">
        <v>7</v>
      </c>
      <c r="G122" s="2">
        <v>0</v>
      </c>
      <c r="H122" s="2">
        <v>243200000</v>
      </c>
      <c r="I122" s="2">
        <v>213588950</v>
      </c>
      <c r="J122" s="19">
        <f t="shared" si="1"/>
        <v>0.87824403782894733</v>
      </c>
    </row>
    <row r="123" spans="2:10" hidden="1">
      <c r="B123" s="8" t="s">
        <v>388</v>
      </c>
      <c r="C123" s="8" t="s">
        <v>136</v>
      </c>
      <c r="D123" s="8" t="s">
        <v>207</v>
      </c>
      <c r="E123" s="8" t="s">
        <v>389</v>
      </c>
      <c r="F123" s="15" t="s">
        <v>7</v>
      </c>
      <c r="G123" s="1">
        <v>0</v>
      </c>
      <c r="H123" s="1">
        <v>800000</v>
      </c>
      <c r="I123" s="1">
        <v>0</v>
      </c>
      <c r="J123" s="19">
        <f t="shared" si="1"/>
        <v>0</v>
      </c>
    </row>
    <row r="124" spans="2:10" hidden="1">
      <c r="B124" s="9" t="s">
        <v>390</v>
      </c>
      <c r="C124" s="9" t="s">
        <v>136</v>
      </c>
      <c r="D124" s="9" t="s">
        <v>229</v>
      </c>
      <c r="E124" s="9" t="s">
        <v>391</v>
      </c>
      <c r="F124" s="16" t="s">
        <v>7</v>
      </c>
      <c r="G124" s="2">
        <v>0</v>
      </c>
      <c r="H124" s="2">
        <v>100000000</v>
      </c>
      <c r="I124" s="2">
        <v>0</v>
      </c>
      <c r="J124" s="19">
        <f t="shared" si="1"/>
        <v>0</v>
      </c>
    </row>
    <row r="125" spans="2:10" hidden="1">
      <c r="B125" s="8" t="s">
        <v>392</v>
      </c>
      <c r="C125" s="8" t="s">
        <v>136</v>
      </c>
      <c r="D125" s="8" t="s">
        <v>228</v>
      </c>
      <c r="E125" s="8" t="s">
        <v>393</v>
      </c>
      <c r="F125" s="15" t="s">
        <v>7</v>
      </c>
      <c r="G125" s="1">
        <v>0</v>
      </c>
      <c r="H125" s="1">
        <v>400000000</v>
      </c>
      <c r="I125" s="1">
        <v>0</v>
      </c>
      <c r="J125" s="19">
        <f t="shared" si="1"/>
        <v>0</v>
      </c>
    </row>
    <row r="126" spans="2:10" hidden="1">
      <c r="B126" s="9" t="s">
        <v>394</v>
      </c>
      <c r="C126" s="9" t="s">
        <v>136</v>
      </c>
      <c r="D126" s="9" t="s">
        <v>228</v>
      </c>
      <c r="E126" s="9" t="s">
        <v>395</v>
      </c>
      <c r="F126" s="16" t="s">
        <v>7</v>
      </c>
      <c r="G126" s="2">
        <v>0</v>
      </c>
      <c r="H126" s="2">
        <v>1000</v>
      </c>
      <c r="I126" s="2">
        <v>0</v>
      </c>
      <c r="J126" s="19">
        <f t="shared" si="1"/>
        <v>0</v>
      </c>
    </row>
    <row r="127" spans="2:10" hidden="1">
      <c r="B127" s="8" t="s">
        <v>396</v>
      </c>
      <c r="C127" s="8" t="s">
        <v>136</v>
      </c>
      <c r="D127" s="8" t="s">
        <v>235</v>
      </c>
      <c r="E127" s="8" t="s">
        <v>397</v>
      </c>
      <c r="F127" s="15" t="s">
        <v>7</v>
      </c>
      <c r="G127" s="1">
        <v>0</v>
      </c>
      <c r="H127" s="1">
        <v>1000</v>
      </c>
      <c r="I127" s="1">
        <v>0</v>
      </c>
      <c r="J127" s="19">
        <f t="shared" si="1"/>
        <v>0</v>
      </c>
    </row>
    <row r="128" spans="2:10" hidden="1">
      <c r="B128" s="9" t="s">
        <v>398</v>
      </c>
      <c r="C128" s="9" t="s">
        <v>136</v>
      </c>
      <c r="D128" s="9" t="s">
        <v>235</v>
      </c>
      <c r="E128" s="9" t="s">
        <v>399</v>
      </c>
      <c r="F128" s="16" t="s">
        <v>7</v>
      </c>
      <c r="G128" s="2">
        <v>0</v>
      </c>
      <c r="H128" s="2">
        <v>1000</v>
      </c>
      <c r="I128" s="2">
        <v>0</v>
      </c>
      <c r="J128" s="19">
        <f t="shared" si="1"/>
        <v>0</v>
      </c>
    </row>
    <row r="129" spans="2:10" hidden="1">
      <c r="B129" s="8" t="s">
        <v>400</v>
      </c>
      <c r="C129" s="8" t="s">
        <v>136</v>
      </c>
      <c r="D129" s="8" t="s">
        <v>227</v>
      </c>
      <c r="E129" s="8" t="s">
        <v>401</v>
      </c>
      <c r="F129" s="15" t="s">
        <v>7</v>
      </c>
      <c r="G129" s="1">
        <v>0</v>
      </c>
      <c r="H129" s="1">
        <v>1000</v>
      </c>
      <c r="I129" s="1">
        <v>0</v>
      </c>
      <c r="J129" s="19">
        <f t="shared" si="1"/>
        <v>0</v>
      </c>
    </row>
    <row r="130" spans="2:10" ht="45" hidden="1">
      <c r="B130" s="9" t="s">
        <v>402</v>
      </c>
      <c r="C130" s="9" t="s">
        <v>136</v>
      </c>
      <c r="D130" s="9" t="s">
        <v>227</v>
      </c>
      <c r="E130" s="12" t="s">
        <v>403</v>
      </c>
      <c r="F130" s="16" t="s">
        <v>7</v>
      </c>
      <c r="G130" s="2">
        <v>0</v>
      </c>
      <c r="H130" s="2">
        <v>1000</v>
      </c>
      <c r="I130" s="2">
        <v>0</v>
      </c>
      <c r="J130" s="19">
        <f t="shared" si="1"/>
        <v>0</v>
      </c>
    </row>
    <row r="131" spans="2:10" hidden="1">
      <c r="B131" s="8" t="s">
        <v>404</v>
      </c>
      <c r="C131" s="8" t="s">
        <v>136</v>
      </c>
      <c r="D131" s="8" t="s">
        <v>227</v>
      </c>
      <c r="E131" s="8" t="s">
        <v>405</v>
      </c>
      <c r="F131" s="15" t="s">
        <v>7</v>
      </c>
      <c r="G131" s="1">
        <v>0</v>
      </c>
      <c r="H131" s="1">
        <v>1000</v>
      </c>
      <c r="I131" s="1">
        <v>0</v>
      </c>
      <c r="J131" s="19">
        <f t="shared" si="1"/>
        <v>0</v>
      </c>
    </row>
    <row r="132" spans="2:10" hidden="1">
      <c r="B132" s="9" t="s">
        <v>406</v>
      </c>
      <c r="C132" s="9" t="s">
        <v>136</v>
      </c>
      <c r="D132" s="9" t="s">
        <v>227</v>
      </c>
      <c r="E132" s="9" t="s">
        <v>407</v>
      </c>
      <c r="F132" s="16" t="s">
        <v>7</v>
      </c>
      <c r="G132" s="2">
        <v>0</v>
      </c>
      <c r="H132" s="2">
        <v>200000000</v>
      </c>
      <c r="I132" s="2">
        <v>0</v>
      </c>
      <c r="J132" s="19">
        <f t="shared" si="1"/>
        <v>0</v>
      </c>
    </row>
    <row r="133" spans="2:10" ht="45" hidden="1">
      <c r="B133" s="11" t="s">
        <v>408</v>
      </c>
      <c r="C133" s="8" t="s">
        <v>136</v>
      </c>
      <c r="D133" s="8" t="s">
        <v>233</v>
      </c>
      <c r="E133" s="11" t="s">
        <v>409</v>
      </c>
      <c r="F133" s="15" t="s">
        <v>7</v>
      </c>
      <c r="G133" s="1">
        <v>0</v>
      </c>
      <c r="H133" s="1">
        <v>1000</v>
      </c>
      <c r="I133" s="1">
        <v>0</v>
      </c>
      <c r="J133" s="19">
        <f t="shared" si="1"/>
        <v>0</v>
      </c>
    </row>
    <row r="134" spans="2:10" hidden="1">
      <c r="B134" s="9" t="s">
        <v>410</v>
      </c>
      <c r="C134" s="9" t="s">
        <v>136</v>
      </c>
      <c r="D134" s="9" t="s">
        <v>226</v>
      </c>
      <c r="E134" s="9" t="s">
        <v>411</v>
      </c>
      <c r="F134" s="16" t="s">
        <v>7</v>
      </c>
      <c r="G134" s="2">
        <v>0</v>
      </c>
      <c r="H134" s="2">
        <v>1000</v>
      </c>
      <c r="I134" s="2">
        <v>0</v>
      </c>
      <c r="J134" s="19">
        <f t="shared" ref="J134:J197" si="2">I134/H134</f>
        <v>0</v>
      </c>
    </row>
    <row r="135" spans="2:10" hidden="1">
      <c r="B135" s="8" t="s">
        <v>412</v>
      </c>
      <c r="C135" s="8" t="s">
        <v>136</v>
      </c>
      <c r="D135" s="8" t="s">
        <v>226</v>
      </c>
      <c r="E135" s="8" t="s">
        <v>413</v>
      </c>
      <c r="F135" s="15" t="s">
        <v>7</v>
      </c>
      <c r="G135" s="1">
        <v>0</v>
      </c>
      <c r="H135" s="1">
        <v>1000</v>
      </c>
      <c r="I135" s="1">
        <v>0</v>
      </c>
      <c r="J135" s="19">
        <f t="shared" si="2"/>
        <v>0</v>
      </c>
    </row>
    <row r="136" spans="2:10" hidden="1">
      <c r="B136" s="9" t="s">
        <v>414</v>
      </c>
      <c r="C136" s="9" t="s">
        <v>136</v>
      </c>
      <c r="D136" s="9" t="s">
        <v>198</v>
      </c>
      <c r="E136" s="9" t="s">
        <v>415</v>
      </c>
      <c r="F136" s="16" t="s">
        <v>7</v>
      </c>
      <c r="G136" s="2">
        <v>0</v>
      </c>
      <c r="H136" s="2">
        <v>1000</v>
      </c>
      <c r="I136" s="2">
        <v>0</v>
      </c>
      <c r="J136" s="19">
        <f t="shared" si="2"/>
        <v>0</v>
      </c>
    </row>
    <row r="137" spans="2:10" hidden="1">
      <c r="B137" s="8" t="s">
        <v>416</v>
      </c>
      <c r="C137" s="8" t="s">
        <v>136</v>
      </c>
      <c r="D137" s="8" t="s">
        <v>206</v>
      </c>
      <c r="E137" s="8" t="s">
        <v>417</v>
      </c>
      <c r="F137" s="15" t="s">
        <v>7</v>
      </c>
      <c r="G137" s="1">
        <v>0</v>
      </c>
      <c r="H137" s="1">
        <v>1000</v>
      </c>
      <c r="I137" s="1">
        <v>0</v>
      </c>
      <c r="J137" s="19">
        <f t="shared" si="2"/>
        <v>0</v>
      </c>
    </row>
    <row r="138" spans="2:10" hidden="1">
      <c r="B138" s="9" t="s">
        <v>418</v>
      </c>
      <c r="C138" s="9" t="s">
        <v>140</v>
      </c>
      <c r="D138" s="9" t="s">
        <v>34</v>
      </c>
      <c r="E138" s="9" t="s">
        <v>297</v>
      </c>
      <c r="F138" s="16" t="s">
        <v>7</v>
      </c>
      <c r="G138" s="2">
        <v>2000000000</v>
      </c>
      <c r="H138" s="2">
        <v>0</v>
      </c>
      <c r="I138" s="2">
        <v>0</v>
      </c>
      <c r="J138" s="19">
        <v>0</v>
      </c>
    </row>
    <row r="139" spans="2:10" hidden="1">
      <c r="B139" s="8" t="s">
        <v>139</v>
      </c>
      <c r="C139" s="8" t="s">
        <v>140</v>
      </c>
      <c r="D139" s="8" t="s">
        <v>34</v>
      </c>
      <c r="E139" s="8" t="s">
        <v>141</v>
      </c>
      <c r="F139" s="15" t="s">
        <v>7</v>
      </c>
      <c r="G139" s="1">
        <v>1000000000</v>
      </c>
      <c r="H139" s="1">
        <v>200000000</v>
      </c>
      <c r="I139" s="1">
        <v>200000000</v>
      </c>
      <c r="J139" s="19">
        <f t="shared" si="2"/>
        <v>1</v>
      </c>
    </row>
    <row r="140" spans="2:10" ht="30" hidden="1">
      <c r="B140" s="9" t="s">
        <v>419</v>
      </c>
      <c r="C140" s="9" t="s">
        <v>140</v>
      </c>
      <c r="D140" s="9" t="s">
        <v>34</v>
      </c>
      <c r="E140" s="12" t="s">
        <v>420</v>
      </c>
      <c r="F140" s="16" t="s">
        <v>7</v>
      </c>
      <c r="G140" s="2">
        <v>2150000000</v>
      </c>
      <c r="H140" s="2">
        <v>0</v>
      </c>
      <c r="I140" s="2">
        <v>0</v>
      </c>
      <c r="J140" s="19">
        <v>0</v>
      </c>
    </row>
    <row r="141" spans="2:10" ht="30" hidden="1">
      <c r="B141" s="8" t="s">
        <v>421</v>
      </c>
      <c r="C141" s="8" t="s">
        <v>140</v>
      </c>
      <c r="D141" s="8" t="s">
        <v>257</v>
      </c>
      <c r="E141" s="11" t="s">
        <v>422</v>
      </c>
      <c r="F141" s="15" t="s">
        <v>7</v>
      </c>
      <c r="G141" s="1">
        <v>1949000000</v>
      </c>
      <c r="H141" s="1">
        <v>0</v>
      </c>
      <c r="I141" s="1">
        <v>0</v>
      </c>
      <c r="J141" s="19">
        <v>0</v>
      </c>
    </row>
    <row r="142" spans="2:10" hidden="1">
      <c r="B142" s="9" t="s">
        <v>423</v>
      </c>
      <c r="C142" s="9" t="s">
        <v>140</v>
      </c>
      <c r="D142" s="9" t="s">
        <v>254</v>
      </c>
      <c r="E142" s="9" t="s">
        <v>424</v>
      </c>
      <c r="F142" s="16" t="s">
        <v>7</v>
      </c>
      <c r="G142" s="2">
        <v>2000000000</v>
      </c>
      <c r="H142" s="2">
        <v>0</v>
      </c>
      <c r="I142" s="2">
        <v>0</v>
      </c>
      <c r="J142" s="19">
        <v>0</v>
      </c>
    </row>
    <row r="143" spans="2:10" hidden="1">
      <c r="B143" s="8" t="s">
        <v>425</v>
      </c>
      <c r="C143" s="8" t="s">
        <v>140</v>
      </c>
      <c r="D143" s="8" t="s">
        <v>143</v>
      </c>
      <c r="E143" s="8" t="s">
        <v>426</v>
      </c>
      <c r="F143" s="15" t="s">
        <v>7</v>
      </c>
      <c r="G143" s="1">
        <v>300000000</v>
      </c>
      <c r="H143" s="1">
        <v>0</v>
      </c>
      <c r="I143" s="1">
        <v>0</v>
      </c>
      <c r="J143" s="19">
        <v>0</v>
      </c>
    </row>
    <row r="144" spans="2:10" hidden="1">
      <c r="B144" s="9" t="s">
        <v>142</v>
      </c>
      <c r="C144" s="9" t="s">
        <v>140</v>
      </c>
      <c r="D144" s="9" t="s">
        <v>143</v>
      </c>
      <c r="E144" s="9" t="s">
        <v>144</v>
      </c>
      <c r="F144" s="16" t="s">
        <v>7</v>
      </c>
      <c r="G144" s="2">
        <v>400000000</v>
      </c>
      <c r="H144" s="2">
        <v>464284622</v>
      </c>
      <c r="I144" s="2">
        <v>464284622</v>
      </c>
      <c r="J144" s="19">
        <f t="shared" si="2"/>
        <v>1</v>
      </c>
    </row>
    <row r="145" spans="2:10" ht="30" hidden="1">
      <c r="B145" s="8" t="s">
        <v>427</v>
      </c>
      <c r="C145" s="8" t="s">
        <v>140</v>
      </c>
      <c r="D145" s="8" t="s">
        <v>79</v>
      </c>
      <c r="E145" s="11" t="s">
        <v>428</v>
      </c>
      <c r="F145" s="15" t="s">
        <v>7</v>
      </c>
      <c r="G145" s="1">
        <v>0</v>
      </c>
      <c r="H145" s="1">
        <v>1000</v>
      </c>
      <c r="I145" s="1">
        <v>0</v>
      </c>
      <c r="J145" s="19">
        <f t="shared" si="2"/>
        <v>0</v>
      </c>
    </row>
    <row r="146" spans="2:10" ht="30" hidden="1">
      <c r="B146" s="9" t="s">
        <v>429</v>
      </c>
      <c r="C146" s="9" t="s">
        <v>140</v>
      </c>
      <c r="D146" s="9" t="s">
        <v>79</v>
      </c>
      <c r="E146" s="12" t="s">
        <v>430</v>
      </c>
      <c r="F146" s="16" t="s">
        <v>7</v>
      </c>
      <c r="G146" s="2">
        <v>0</v>
      </c>
      <c r="H146" s="2">
        <v>351200000</v>
      </c>
      <c r="I146" s="2">
        <v>0</v>
      </c>
      <c r="J146" s="19">
        <f t="shared" si="2"/>
        <v>0</v>
      </c>
    </row>
    <row r="147" spans="2:10" ht="30" hidden="1">
      <c r="B147" s="8" t="s">
        <v>431</v>
      </c>
      <c r="C147" s="8" t="s">
        <v>140</v>
      </c>
      <c r="D147" s="8" t="s">
        <v>79</v>
      </c>
      <c r="E147" s="11" t="s">
        <v>432</v>
      </c>
      <c r="F147" s="15" t="s">
        <v>7</v>
      </c>
      <c r="G147" s="1">
        <v>0</v>
      </c>
      <c r="H147" s="1">
        <v>1000</v>
      </c>
      <c r="I147" s="1">
        <v>0</v>
      </c>
      <c r="J147" s="19">
        <f t="shared" si="2"/>
        <v>0</v>
      </c>
    </row>
    <row r="148" spans="2:10" hidden="1">
      <c r="B148" s="9" t="s">
        <v>433</v>
      </c>
      <c r="C148" s="9" t="s">
        <v>140</v>
      </c>
      <c r="D148" s="9" t="s">
        <v>79</v>
      </c>
      <c r="E148" s="9" t="s">
        <v>434</v>
      </c>
      <c r="F148" s="16" t="s">
        <v>7</v>
      </c>
      <c r="G148" s="2">
        <v>0</v>
      </c>
      <c r="H148" s="2">
        <v>1000</v>
      </c>
      <c r="I148" s="2">
        <v>0</v>
      </c>
      <c r="J148" s="19">
        <f t="shared" si="2"/>
        <v>0</v>
      </c>
    </row>
    <row r="149" spans="2:10" hidden="1">
      <c r="B149" s="8" t="s">
        <v>435</v>
      </c>
      <c r="C149" s="8" t="s">
        <v>140</v>
      </c>
      <c r="D149" s="8" t="s">
        <v>79</v>
      </c>
      <c r="E149" s="8" t="s">
        <v>436</v>
      </c>
      <c r="F149" s="15" t="s">
        <v>7</v>
      </c>
      <c r="G149" s="1">
        <v>0</v>
      </c>
      <c r="H149" s="1">
        <v>1000</v>
      </c>
      <c r="I149" s="1">
        <v>0</v>
      </c>
      <c r="J149" s="19">
        <f t="shared" si="2"/>
        <v>0</v>
      </c>
    </row>
    <row r="150" spans="2:10" hidden="1">
      <c r="B150" s="9" t="s">
        <v>437</v>
      </c>
      <c r="C150" s="9" t="s">
        <v>140</v>
      </c>
      <c r="D150" s="9" t="s">
        <v>256</v>
      </c>
      <c r="E150" s="9" t="s">
        <v>438</v>
      </c>
      <c r="F150" s="16" t="s">
        <v>7</v>
      </c>
      <c r="G150" s="2">
        <v>0</v>
      </c>
      <c r="H150" s="2">
        <v>445000000</v>
      </c>
      <c r="I150" s="2">
        <v>0</v>
      </c>
      <c r="J150" s="19">
        <f t="shared" si="2"/>
        <v>0</v>
      </c>
    </row>
    <row r="151" spans="2:10" hidden="1">
      <c r="B151" s="8" t="s">
        <v>439</v>
      </c>
      <c r="C151" s="8" t="s">
        <v>140</v>
      </c>
      <c r="D151" s="8" t="s">
        <v>256</v>
      </c>
      <c r="E151" s="8" t="s">
        <v>83</v>
      </c>
      <c r="F151" s="15" t="s">
        <v>7</v>
      </c>
      <c r="G151" s="1">
        <v>0</v>
      </c>
      <c r="H151" s="1">
        <v>2100000000</v>
      </c>
      <c r="I151" s="1">
        <v>0</v>
      </c>
      <c r="J151" s="19">
        <f t="shared" si="2"/>
        <v>0</v>
      </c>
    </row>
    <row r="152" spans="2:10" hidden="1">
      <c r="B152" s="9" t="s">
        <v>440</v>
      </c>
      <c r="C152" s="9" t="s">
        <v>140</v>
      </c>
      <c r="D152" s="9" t="s">
        <v>255</v>
      </c>
      <c r="E152" s="9" t="s">
        <v>441</v>
      </c>
      <c r="F152" s="16" t="s">
        <v>7</v>
      </c>
      <c r="G152" s="2">
        <v>0</v>
      </c>
      <c r="H152" s="2">
        <v>235715378</v>
      </c>
      <c r="I152" s="2">
        <v>0</v>
      </c>
      <c r="J152" s="19">
        <f t="shared" si="2"/>
        <v>0</v>
      </c>
    </row>
    <row r="153" spans="2:10" hidden="1">
      <c r="B153" s="8" t="s">
        <v>442</v>
      </c>
      <c r="C153" s="8" t="s">
        <v>140</v>
      </c>
      <c r="D153" s="8" t="s">
        <v>253</v>
      </c>
      <c r="E153" s="8" t="s">
        <v>443</v>
      </c>
      <c r="F153" s="15" t="s">
        <v>7</v>
      </c>
      <c r="G153" s="1">
        <v>0</v>
      </c>
      <c r="H153" s="1">
        <v>1000</v>
      </c>
      <c r="I153" s="1">
        <v>0</v>
      </c>
      <c r="J153" s="19">
        <f t="shared" si="2"/>
        <v>0</v>
      </c>
    </row>
    <row r="154" spans="2:10" hidden="1">
      <c r="B154" s="9" t="s">
        <v>444</v>
      </c>
      <c r="C154" s="9" t="s">
        <v>140</v>
      </c>
      <c r="D154" s="9" t="s">
        <v>198</v>
      </c>
      <c r="E154" s="9" t="s">
        <v>445</v>
      </c>
      <c r="F154" s="16" t="s">
        <v>7</v>
      </c>
      <c r="G154" s="2">
        <v>0</v>
      </c>
      <c r="H154" s="2">
        <v>1000</v>
      </c>
      <c r="I154" s="2">
        <v>0</v>
      </c>
      <c r="J154" s="19">
        <f t="shared" si="2"/>
        <v>0</v>
      </c>
    </row>
    <row r="155" spans="2:10" hidden="1">
      <c r="B155" s="8" t="s">
        <v>446</v>
      </c>
      <c r="C155" s="8" t="s">
        <v>140</v>
      </c>
      <c r="D155" s="8" t="s">
        <v>206</v>
      </c>
      <c r="E155" s="8" t="s">
        <v>447</v>
      </c>
      <c r="F155" s="15" t="s">
        <v>7</v>
      </c>
      <c r="G155" s="1">
        <v>0</v>
      </c>
      <c r="H155" s="1">
        <v>1000</v>
      </c>
      <c r="I155" s="1">
        <v>0</v>
      </c>
      <c r="J155" s="19">
        <f t="shared" si="2"/>
        <v>0</v>
      </c>
    </row>
    <row r="156" spans="2:10" hidden="1">
      <c r="B156" s="9" t="s">
        <v>448</v>
      </c>
      <c r="C156" s="9" t="s">
        <v>140</v>
      </c>
      <c r="D156" s="9" t="s">
        <v>258</v>
      </c>
      <c r="E156" s="9" t="s">
        <v>449</v>
      </c>
      <c r="F156" s="16" t="s">
        <v>7</v>
      </c>
      <c r="G156" s="2">
        <v>0</v>
      </c>
      <c r="H156" s="2">
        <v>384700000</v>
      </c>
      <c r="I156" s="2">
        <v>0</v>
      </c>
      <c r="J156" s="19">
        <f t="shared" si="2"/>
        <v>0</v>
      </c>
    </row>
    <row r="157" spans="2:10" ht="30" hidden="1">
      <c r="B157" s="8" t="s">
        <v>450</v>
      </c>
      <c r="C157" s="8" t="s">
        <v>146</v>
      </c>
      <c r="D157" s="8" t="s">
        <v>199</v>
      </c>
      <c r="E157" s="11" t="s">
        <v>451</v>
      </c>
      <c r="F157" s="15" t="s">
        <v>7</v>
      </c>
      <c r="G157" s="1">
        <v>2000000000</v>
      </c>
      <c r="H157" s="1">
        <v>0</v>
      </c>
      <c r="I157" s="1">
        <v>0</v>
      </c>
      <c r="J157" s="19">
        <v>0</v>
      </c>
    </row>
    <row r="158" spans="2:10" ht="45" hidden="1">
      <c r="B158" s="9" t="s">
        <v>452</v>
      </c>
      <c r="C158" s="9" t="s">
        <v>146</v>
      </c>
      <c r="D158" s="9" t="s">
        <v>199</v>
      </c>
      <c r="E158" s="12" t="s">
        <v>453</v>
      </c>
      <c r="F158" s="16" t="s">
        <v>7</v>
      </c>
      <c r="G158" s="2">
        <v>400000000</v>
      </c>
      <c r="H158" s="2">
        <v>0</v>
      </c>
      <c r="I158" s="2">
        <v>0</v>
      </c>
      <c r="J158" s="19">
        <v>0</v>
      </c>
    </row>
    <row r="159" spans="2:10" hidden="1">
      <c r="B159" s="8" t="s">
        <v>454</v>
      </c>
      <c r="C159" s="8" t="s">
        <v>146</v>
      </c>
      <c r="D159" s="8" t="s">
        <v>147</v>
      </c>
      <c r="E159" s="8" t="s">
        <v>455</v>
      </c>
      <c r="F159" s="15" t="s">
        <v>7</v>
      </c>
      <c r="G159" s="1">
        <v>0</v>
      </c>
      <c r="H159" s="1">
        <v>1000</v>
      </c>
      <c r="I159" s="1">
        <v>0</v>
      </c>
      <c r="J159" s="19">
        <f t="shared" si="2"/>
        <v>0</v>
      </c>
    </row>
    <row r="160" spans="2:10" hidden="1">
      <c r="B160" s="9" t="s">
        <v>456</v>
      </c>
      <c r="C160" s="9" t="s">
        <v>146</v>
      </c>
      <c r="D160" s="9" t="s">
        <v>147</v>
      </c>
      <c r="E160" s="9" t="s">
        <v>457</v>
      </c>
      <c r="F160" s="16" t="s">
        <v>7</v>
      </c>
      <c r="G160" s="2">
        <v>0</v>
      </c>
      <c r="H160" s="2">
        <v>2000000000</v>
      </c>
      <c r="I160" s="2">
        <v>0</v>
      </c>
      <c r="J160" s="19">
        <f t="shared" si="2"/>
        <v>0</v>
      </c>
    </row>
    <row r="161" spans="2:10" hidden="1">
      <c r="B161" s="8" t="s">
        <v>458</v>
      </c>
      <c r="C161" s="8" t="s">
        <v>146</v>
      </c>
      <c r="D161" s="8" t="s">
        <v>147</v>
      </c>
      <c r="E161" s="8" t="s">
        <v>459</v>
      </c>
      <c r="F161" s="15" t="s">
        <v>7</v>
      </c>
      <c r="G161" s="1">
        <v>0</v>
      </c>
      <c r="H161" s="1">
        <v>400000000</v>
      </c>
      <c r="I161" s="1">
        <v>0</v>
      </c>
      <c r="J161" s="19">
        <f t="shared" si="2"/>
        <v>0</v>
      </c>
    </row>
    <row r="162" spans="2:10" hidden="1">
      <c r="B162" s="9" t="s">
        <v>460</v>
      </c>
      <c r="C162" s="9" t="s">
        <v>146</v>
      </c>
      <c r="D162" s="9" t="s">
        <v>147</v>
      </c>
      <c r="E162" s="9" t="s">
        <v>461</v>
      </c>
      <c r="F162" s="16" t="s">
        <v>7</v>
      </c>
      <c r="G162" s="2">
        <v>0</v>
      </c>
      <c r="H162" s="2">
        <v>1000</v>
      </c>
      <c r="I162" s="2">
        <v>0</v>
      </c>
      <c r="J162" s="19">
        <f t="shared" si="2"/>
        <v>0</v>
      </c>
    </row>
    <row r="163" spans="2:10" hidden="1">
      <c r="B163" s="8" t="s">
        <v>462</v>
      </c>
      <c r="C163" s="8" t="s">
        <v>146</v>
      </c>
      <c r="D163" s="8" t="s">
        <v>147</v>
      </c>
      <c r="E163" s="8" t="s">
        <v>463</v>
      </c>
      <c r="F163" s="15" t="s">
        <v>7</v>
      </c>
      <c r="G163" s="1">
        <v>0</v>
      </c>
      <c r="H163" s="1">
        <v>1000</v>
      </c>
      <c r="I163" s="1">
        <v>0</v>
      </c>
      <c r="J163" s="19">
        <f t="shared" si="2"/>
        <v>0</v>
      </c>
    </row>
    <row r="164" spans="2:10" hidden="1">
      <c r="B164" s="9" t="s">
        <v>145</v>
      </c>
      <c r="C164" s="9" t="s">
        <v>146</v>
      </c>
      <c r="D164" s="9" t="s">
        <v>147</v>
      </c>
      <c r="E164" s="9" t="s">
        <v>464</v>
      </c>
      <c r="F164" s="16" t="s">
        <v>7</v>
      </c>
      <c r="G164" s="2">
        <v>0</v>
      </c>
      <c r="H164" s="2">
        <v>1000</v>
      </c>
      <c r="I164" s="2">
        <v>0</v>
      </c>
      <c r="J164" s="19">
        <f t="shared" si="2"/>
        <v>0</v>
      </c>
    </row>
    <row r="165" spans="2:10" hidden="1">
      <c r="B165" s="8" t="s">
        <v>145</v>
      </c>
      <c r="C165" s="8" t="s">
        <v>146</v>
      </c>
      <c r="D165" s="8" t="s">
        <v>147</v>
      </c>
      <c r="E165" s="8" t="s">
        <v>148</v>
      </c>
      <c r="F165" s="17" t="e">
        <f>[1]!Table134[[#This Row],[Fuente Financiación]]</f>
        <v>#REF!</v>
      </c>
      <c r="G165" s="1">
        <v>0</v>
      </c>
      <c r="H165" s="1">
        <v>1000000000</v>
      </c>
      <c r="I165" s="1">
        <v>1000000000</v>
      </c>
      <c r="J165" s="19">
        <f t="shared" si="2"/>
        <v>1</v>
      </c>
    </row>
    <row r="166" spans="2:10" hidden="1">
      <c r="B166" s="9" t="s">
        <v>465</v>
      </c>
      <c r="C166" s="9" t="s">
        <v>146</v>
      </c>
      <c r="D166" s="9" t="s">
        <v>198</v>
      </c>
      <c r="E166" s="9" t="s">
        <v>466</v>
      </c>
      <c r="F166" s="16" t="s">
        <v>7</v>
      </c>
      <c r="G166" s="2">
        <v>0</v>
      </c>
      <c r="H166" s="2">
        <v>1000</v>
      </c>
      <c r="I166" s="2">
        <v>0</v>
      </c>
      <c r="J166" s="19">
        <f t="shared" si="2"/>
        <v>0</v>
      </c>
    </row>
    <row r="167" spans="2:10" hidden="1">
      <c r="B167" s="8" t="s">
        <v>467</v>
      </c>
      <c r="C167" s="8" t="s">
        <v>150</v>
      </c>
      <c r="D167" s="8" t="s">
        <v>157</v>
      </c>
      <c r="E167" s="8" t="s">
        <v>158</v>
      </c>
      <c r="F167" s="15" t="s">
        <v>7</v>
      </c>
      <c r="G167" s="1">
        <v>100000000</v>
      </c>
      <c r="H167" s="1">
        <v>0</v>
      </c>
      <c r="I167" s="1">
        <v>0</v>
      </c>
      <c r="J167" s="19">
        <v>0</v>
      </c>
    </row>
    <row r="168" spans="2:10" hidden="1">
      <c r="B168" s="9" t="s">
        <v>468</v>
      </c>
      <c r="C168" s="9" t="s">
        <v>150</v>
      </c>
      <c r="D168" s="9" t="s">
        <v>157</v>
      </c>
      <c r="E168" s="9" t="s">
        <v>469</v>
      </c>
      <c r="F168" s="16" t="s">
        <v>7</v>
      </c>
      <c r="G168" s="2">
        <v>1000</v>
      </c>
      <c r="H168" s="2">
        <v>0</v>
      </c>
      <c r="I168" s="2">
        <v>0</v>
      </c>
      <c r="J168" s="19">
        <v>0</v>
      </c>
    </row>
    <row r="169" spans="2:10" hidden="1">
      <c r="B169" s="8" t="s">
        <v>470</v>
      </c>
      <c r="C169" s="8" t="s">
        <v>150</v>
      </c>
      <c r="D169" s="8" t="s">
        <v>157</v>
      </c>
      <c r="E169" s="8" t="s">
        <v>471</v>
      </c>
      <c r="F169" s="15" t="s">
        <v>7</v>
      </c>
      <c r="G169" s="1">
        <v>1000</v>
      </c>
      <c r="H169" s="1">
        <v>0</v>
      </c>
      <c r="I169" s="1">
        <v>0</v>
      </c>
      <c r="J169" s="19">
        <v>0</v>
      </c>
    </row>
    <row r="170" spans="2:10" hidden="1">
      <c r="B170" s="9" t="s">
        <v>149</v>
      </c>
      <c r="C170" s="9" t="s">
        <v>150</v>
      </c>
      <c r="D170" s="9" t="s">
        <v>151</v>
      </c>
      <c r="E170" s="9" t="s">
        <v>152</v>
      </c>
      <c r="F170" s="16" t="s">
        <v>7</v>
      </c>
      <c r="G170" s="2">
        <v>100000000</v>
      </c>
      <c r="H170" s="2">
        <v>500730000</v>
      </c>
      <c r="I170" s="2">
        <v>500730000</v>
      </c>
      <c r="J170" s="19">
        <f t="shared" si="2"/>
        <v>1</v>
      </c>
    </row>
    <row r="171" spans="2:10" hidden="1">
      <c r="B171" s="8" t="s">
        <v>472</v>
      </c>
      <c r="C171" s="8" t="s">
        <v>150</v>
      </c>
      <c r="D171" s="8" t="s">
        <v>249</v>
      </c>
      <c r="E171" s="8" t="s">
        <v>473</v>
      </c>
      <c r="F171" s="15" t="s">
        <v>7</v>
      </c>
      <c r="G171" s="1">
        <v>500000000</v>
      </c>
      <c r="H171" s="1">
        <v>0</v>
      </c>
      <c r="I171" s="1">
        <v>0</v>
      </c>
      <c r="J171" s="19">
        <v>0</v>
      </c>
    </row>
    <row r="172" spans="2:10" ht="30" hidden="1">
      <c r="B172" s="9" t="s">
        <v>474</v>
      </c>
      <c r="C172" s="9" t="s">
        <v>150</v>
      </c>
      <c r="D172" s="9" t="s">
        <v>251</v>
      </c>
      <c r="E172" s="12" t="s">
        <v>475</v>
      </c>
      <c r="F172" s="16" t="s">
        <v>7</v>
      </c>
      <c r="G172" s="2">
        <v>500000000</v>
      </c>
      <c r="H172" s="2">
        <v>0</v>
      </c>
      <c r="I172" s="2">
        <v>0</v>
      </c>
      <c r="J172" s="19">
        <v>0</v>
      </c>
    </row>
    <row r="173" spans="2:10" hidden="1">
      <c r="B173" s="8" t="s">
        <v>476</v>
      </c>
      <c r="C173" s="8" t="s">
        <v>150</v>
      </c>
      <c r="D173" s="8" t="s">
        <v>157</v>
      </c>
      <c r="E173" s="8" t="s">
        <v>477</v>
      </c>
      <c r="F173" s="15" t="s">
        <v>7</v>
      </c>
      <c r="G173" s="1">
        <v>100000000</v>
      </c>
      <c r="H173" s="1">
        <v>0</v>
      </c>
      <c r="I173" s="1">
        <v>0</v>
      </c>
      <c r="J173" s="19">
        <v>0</v>
      </c>
    </row>
    <row r="174" spans="2:10" ht="45" hidden="1">
      <c r="B174" s="9" t="s">
        <v>478</v>
      </c>
      <c r="C174" s="9" t="s">
        <v>150</v>
      </c>
      <c r="D174" s="9" t="s">
        <v>239</v>
      </c>
      <c r="E174" s="12" t="s">
        <v>479</v>
      </c>
      <c r="F174" s="16" t="s">
        <v>7</v>
      </c>
      <c r="G174" s="2">
        <v>100000000</v>
      </c>
      <c r="H174" s="2">
        <v>0</v>
      </c>
      <c r="I174" s="2">
        <v>0</v>
      </c>
      <c r="J174" s="19">
        <v>0</v>
      </c>
    </row>
    <row r="175" spans="2:10" ht="30" hidden="1">
      <c r="B175" s="8" t="s">
        <v>480</v>
      </c>
      <c r="C175" s="8" t="s">
        <v>150</v>
      </c>
      <c r="D175" s="8" t="s">
        <v>239</v>
      </c>
      <c r="E175" s="11" t="s">
        <v>481</v>
      </c>
      <c r="F175" s="15" t="s">
        <v>7</v>
      </c>
      <c r="G175" s="1">
        <v>200000000</v>
      </c>
      <c r="H175" s="1">
        <v>0</v>
      </c>
      <c r="I175" s="1">
        <v>0</v>
      </c>
      <c r="J175" s="19">
        <v>0</v>
      </c>
    </row>
    <row r="176" spans="2:10" ht="45" hidden="1">
      <c r="B176" s="9" t="s">
        <v>482</v>
      </c>
      <c r="C176" s="9" t="s">
        <v>150</v>
      </c>
      <c r="D176" s="9" t="s">
        <v>244</v>
      </c>
      <c r="E176" s="12" t="s">
        <v>483</v>
      </c>
      <c r="F176" s="16" t="s">
        <v>7</v>
      </c>
      <c r="G176" s="2">
        <v>150000000</v>
      </c>
      <c r="H176" s="2">
        <v>0</v>
      </c>
      <c r="I176" s="2">
        <v>0</v>
      </c>
      <c r="J176" s="19">
        <v>0</v>
      </c>
    </row>
    <row r="177" spans="2:10" ht="90" hidden="1">
      <c r="B177" s="8" t="s">
        <v>484</v>
      </c>
      <c r="C177" s="8" t="s">
        <v>150</v>
      </c>
      <c r="D177" s="11" t="s">
        <v>250</v>
      </c>
      <c r="E177" s="11" t="s">
        <v>485</v>
      </c>
      <c r="F177" s="15" t="s">
        <v>7</v>
      </c>
      <c r="G177" s="1">
        <v>30000000</v>
      </c>
      <c r="H177" s="1">
        <v>0</v>
      </c>
      <c r="I177" s="1">
        <v>0</v>
      </c>
      <c r="J177" s="19">
        <v>0</v>
      </c>
    </row>
    <row r="178" spans="2:10" ht="90" hidden="1">
      <c r="B178" s="9" t="s">
        <v>486</v>
      </c>
      <c r="C178" s="9" t="s">
        <v>150</v>
      </c>
      <c r="D178" s="12" t="s">
        <v>250</v>
      </c>
      <c r="E178" s="12" t="s">
        <v>487</v>
      </c>
      <c r="F178" s="16" t="s">
        <v>7</v>
      </c>
      <c r="G178" s="2">
        <v>60000000</v>
      </c>
      <c r="H178" s="2">
        <v>0</v>
      </c>
      <c r="I178" s="2">
        <v>0</v>
      </c>
      <c r="J178" s="19">
        <v>0</v>
      </c>
    </row>
    <row r="179" spans="2:10" ht="90" hidden="1">
      <c r="B179" s="8" t="s">
        <v>488</v>
      </c>
      <c r="C179" s="8" t="s">
        <v>150</v>
      </c>
      <c r="D179" s="11" t="s">
        <v>250</v>
      </c>
      <c r="E179" s="11" t="s">
        <v>489</v>
      </c>
      <c r="F179" s="15" t="s">
        <v>7</v>
      </c>
      <c r="G179" s="1">
        <v>40000000</v>
      </c>
      <c r="H179" s="1">
        <v>0</v>
      </c>
      <c r="I179" s="1">
        <v>0</v>
      </c>
      <c r="J179" s="19">
        <v>0</v>
      </c>
    </row>
    <row r="180" spans="2:10" ht="90" hidden="1">
      <c r="B180" s="9" t="s">
        <v>490</v>
      </c>
      <c r="C180" s="9" t="s">
        <v>150</v>
      </c>
      <c r="D180" s="12" t="s">
        <v>250</v>
      </c>
      <c r="E180" s="9" t="s">
        <v>491</v>
      </c>
      <c r="F180" s="16" t="s">
        <v>7</v>
      </c>
      <c r="G180" s="2">
        <v>70000000</v>
      </c>
      <c r="H180" s="2">
        <v>0</v>
      </c>
      <c r="I180" s="2">
        <v>0</v>
      </c>
      <c r="J180" s="19">
        <v>0</v>
      </c>
    </row>
    <row r="181" spans="2:10" hidden="1">
      <c r="B181" s="8" t="s">
        <v>492</v>
      </c>
      <c r="C181" s="8" t="s">
        <v>150</v>
      </c>
      <c r="D181" s="8" t="s">
        <v>245</v>
      </c>
      <c r="E181" s="8" t="s">
        <v>493</v>
      </c>
      <c r="F181" s="15" t="s">
        <v>7</v>
      </c>
      <c r="G181" s="1">
        <v>150000000</v>
      </c>
      <c r="H181" s="1">
        <v>0</v>
      </c>
      <c r="I181" s="1">
        <v>0</v>
      </c>
      <c r="J181" s="19">
        <v>0</v>
      </c>
    </row>
    <row r="182" spans="2:10" hidden="1">
      <c r="B182" s="9" t="s">
        <v>494</v>
      </c>
      <c r="C182" s="9" t="s">
        <v>150</v>
      </c>
      <c r="D182" s="9" t="s">
        <v>240</v>
      </c>
      <c r="E182" s="9" t="s">
        <v>495</v>
      </c>
      <c r="F182" s="16" t="s">
        <v>7</v>
      </c>
      <c r="G182" s="2">
        <v>100000000</v>
      </c>
      <c r="H182" s="2">
        <v>0</v>
      </c>
      <c r="I182" s="2">
        <v>0</v>
      </c>
      <c r="J182" s="19">
        <v>0</v>
      </c>
    </row>
    <row r="183" spans="2:10" hidden="1">
      <c r="B183" s="8" t="s">
        <v>496</v>
      </c>
      <c r="C183" s="8" t="s">
        <v>150</v>
      </c>
      <c r="D183" s="8" t="s">
        <v>154</v>
      </c>
      <c r="E183" s="8" t="s">
        <v>497</v>
      </c>
      <c r="F183" s="17" t="e">
        <f>[1]!Table134[[#This Row],[Fuente Financiación]]</f>
        <v>#REF!</v>
      </c>
      <c r="G183" s="1">
        <v>200000000</v>
      </c>
      <c r="H183" s="1">
        <v>0</v>
      </c>
      <c r="I183" s="1">
        <v>0</v>
      </c>
      <c r="J183" s="19">
        <v>0</v>
      </c>
    </row>
    <row r="184" spans="2:10" hidden="1">
      <c r="B184" s="9" t="s">
        <v>153</v>
      </c>
      <c r="C184" s="9" t="s">
        <v>150</v>
      </c>
      <c r="D184" s="9" t="s">
        <v>154</v>
      </c>
      <c r="E184" s="9" t="s">
        <v>155</v>
      </c>
      <c r="F184" s="18" t="e">
        <f>[1]!Table134[[#This Row],[Fuente Financiación]]</f>
        <v>#REF!</v>
      </c>
      <c r="G184" s="2">
        <v>100000000</v>
      </c>
      <c r="H184" s="2">
        <v>1879250000</v>
      </c>
      <c r="I184" s="2">
        <v>958632016</v>
      </c>
      <c r="J184" s="19">
        <f t="shared" si="2"/>
        <v>0.51011414979380076</v>
      </c>
    </row>
    <row r="185" spans="2:10" hidden="1">
      <c r="B185" s="8" t="s">
        <v>498</v>
      </c>
      <c r="C185" s="8" t="s">
        <v>150</v>
      </c>
      <c r="D185" s="8" t="s">
        <v>157</v>
      </c>
      <c r="E185" s="8" t="s">
        <v>499</v>
      </c>
      <c r="F185" s="17" t="e">
        <f>[1]!Table134[[#This Row],[Fuente Financiación]]</f>
        <v>#REF!</v>
      </c>
      <c r="G185" s="1">
        <v>2000000000</v>
      </c>
      <c r="H185" s="1">
        <v>0</v>
      </c>
      <c r="I185" s="1">
        <v>0</v>
      </c>
      <c r="J185" s="19">
        <v>0</v>
      </c>
    </row>
    <row r="186" spans="2:10" hidden="1">
      <c r="B186" s="9" t="s">
        <v>500</v>
      </c>
      <c r="C186" s="9" t="s">
        <v>150</v>
      </c>
      <c r="D186" s="9" t="s">
        <v>157</v>
      </c>
      <c r="E186" s="9" t="s">
        <v>501</v>
      </c>
      <c r="F186" s="18" t="e">
        <f>[1]!Table134[[#This Row],[Fuente Financiación]]</f>
        <v>#REF!</v>
      </c>
      <c r="G186" s="2">
        <v>1000000000</v>
      </c>
      <c r="H186" s="2">
        <v>0</v>
      </c>
      <c r="I186" s="2">
        <v>0</v>
      </c>
      <c r="J186" s="19">
        <v>0</v>
      </c>
    </row>
    <row r="187" spans="2:10" hidden="1">
      <c r="B187" s="8" t="s">
        <v>156</v>
      </c>
      <c r="C187" s="8" t="s">
        <v>150</v>
      </c>
      <c r="D187" s="8" t="s">
        <v>157</v>
      </c>
      <c r="E187" s="8" t="s">
        <v>158</v>
      </c>
      <c r="F187" s="17" t="e">
        <f>[1]!Table134[[#This Row],[Fuente Financiación]]</f>
        <v>#REF!</v>
      </c>
      <c r="G187" s="1">
        <v>4866746000</v>
      </c>
      <c r="H187" s="1">
        <v>569491740</v>
      </c>
      <c r="I187" s="1">
        <v>556151740</v>
      </c>
      <c r="J187" s="19">
        <f t="shared" si="2"/>
        <v>0.97657560406407296</v>
      </c>
    </row>
    <row r="188" spans="2:10" hidden="1">
      <c r="B188" s="9" t="s">
        <v>502</v>
      </c>
      <c r="C188" s="9" t="s">
        <v>150</v>
      </c>
      <c r="D188" s="9" t="s">
        <v>243</v>
      </c>
      <c r="E188" s="9" t="s">
        <v>503</v>
      </c>
      <c r="F188" s="16" t="s">
        <v>7</v>
      </c>
      <c r="G188" s="2">
        <v>0</v>
      </c>
      <c r="H188" s="2">
        <v>100000000</v>
      </c>
      <c r="I188" s="2">
        <v>0</v>
      </c>
      <c r="J188" s="19">
        <f t="shared" si="2"/>
        <v>0</v>
      </c>
    </row>
    <row r="189" spans="2:10" hidden="1">
      <c r="B189" s="8" t="s">
        <v>504</v>
      </c>
      <c r="C189" s="8" t="s">
        <v>150</v>
      </c>
      <c r="D189" s="8" t="s">
        <v>242</v>
      </c>
      <c r="E189" s="8" t="s">
        <v>505</v>
      </c>
      <c r="F189" s="15" t="s">
        <v>7</v>
      </c>
      <c r="G189" s="1">
        <v>0</v>
      </c>
      <c r="H189" s="1">
        <v>1000</v>
      </c>
      <c r="I189" s="1">
        <v>0</v>
      </c>
      <c r="J189" s="19">
        <f t="shared" si="2"/>
        <v>0</v>
      </c>
    </row>
    <row r="190" spans="2:10" hidden="1">
      <c r="B190" s="9" t="s">
        <v>506</v>
      </c>
      <c r="C190" s="9" t="s">
        <v>150</v>
      </c>
      <c r="D190" s="9" t="s">
        <v>241</v>
      </c>
      <c r="E190" s="9" t="s">
        <v>507</v>
      </c>
      <c r="F190" s="16" t="s">
        <v>7</v>
      </c>
      <c r="G190" s="2">
        <v>0</v>
      </c>
      <c r="H190" s="2">
        <v>11050400</v>
      </c>
      <c r="I190" s="2">
        <v>0</v>
      </c>
      <c r="J190" s="19">
        <f t="shared" si="2"/>
        <v>0</v>
      </c>
    </row>
    <row r="191" spans="2:10" hidden="1">
      <c r="B191" s="8" t="s">
        <v>508</v>
      </c>
      <c r="C191" s="8" t="s">
        <v>150</v>
      </c>
      <c r="D191" s="8" t="s">
        <v>241</v>
      </c>
      <c r="E191" s="8" t="s">
        <v>509</v>
      </c>
      <c r="F191" s="15" t="s">
        <v>7</v>
      </c>
      <c r="G191" s="1">
        <v>0</v>
      </c>
      <c r="H191" s="1">
        <v>1000</v>
      </c>
      <c r="I191" s="1">
        <v>0</v>
      </c>
      <c r="J191" s="19">
        <f t="shared" si="2"/>
        <v>0</v>
      </c>
    </row>
    <row r="192" spans="2:10" hidden="1">
      <c r="B192" s="9" t="s">
        <v>510</v>
      </c>
      <c r="C192" s="9" t="s">
        <v>150</v>
      </c>
      <c r="D192" s="9" t="s">
        <v>160</v>
      </c>
      <c r="E192" s="9" t="s">
        <v>503</v>
      </c>
      <c r="F192" s="16" t="s">
        <v>7</v>
      </c>
      <c r="G192" s="2">
        <v>0</v>
      </c>
      <c r="H192" s="2">
        <v>414427000</v>
      </c>
      <c r="I192" s="2">
        <v>0</v>
      </c>
      <c r="J192" s="19">
        <f t="shared" si="2"/>
        <v>0</v>
      </c>
    </row>
    <row r="193" spans="2:10" hidden="1">
      <c r="B193" s="8" t="s">
        <v>511</v>
      </c>
      <c r="C193" s="8" t="s">
        <v>150</v>
      </c>
      <c r="D193" s="8" t="s">
        <v>160</v>
      </c>
      <c r="E193" s="8" t="s">
        <v>512</v>
      </c>
      <c r="F193" s="15" t="s">
        <v>7</v>
      </c>
      <c r="G193" s="1">
        <v>0</v>
      </c>
      <c r="H193" s="1">
        <v>150000000</v>
      </c>
      <c r="I193" s="1">
        <v>0</v>
      </c>
      <c r="J193" s="19">
        <f t="shared" si="2"/>
        <v>0</v>
      </c>
    </row>
    <row r="194" spans="2:10" hidden="1">
      <c r="B194" s="9" t="s">
        <v>159</v>
      </c>
      <c r="C194" s="9" t="s">
        <v>150</v>
      </c>
      <c r="D194" s="9" t="s">
        <v>160</v>
      </c>
      <c r="E194" s="9" t="s">
        <v>161</v>
      </c>
      <c r="F194" s="16" t="s">
        <v>7</v>
      </c>
      <c r="G194" s="2">
        <v>0</v>
      </c>
      <c r="H194" s="2">
        <v>85574000</v>
      </c>
      <c r="I194" s="2">
        <v>69143200</v>
      </c>
      <c r="J194" s="19">
        <f t="shared" si="2"/>
        <v>0.80799308201089115</v>
      </c>
    </row>
    <row r="195" spans="2:10" hidden="1">
      <c r="B195" s="8" t="s">
        <v>513</v>
      </c>
      <c r="C195" s="8" t="s">
        <v>150</v>
      </c>
      <c r="D195" s="8" t="s">
        <v>160</v>
      </c>
      <c r="E195" s="8" t="s">
        <v>514</v>
      </c>
      <c r="F195" s="15" t="s">
        <v>7</v>
      </c>
      <c r="G195" s="1">
        <v>0</v>
      </c>
      <c r="H195" s="1">
        <v>1000</v>
      </c>
      <c r="I195" s="1">
        <v>0</v>
      </c>
      <c r="J195" s="19">
        <f t="shared" si="2"/>
        <v>0</v>
      </c>
    </row>
    <row r="196" spans="2:10" hidden="1">
      <c r="B196" s="9" t="s">
        <v>515</v>
      </c>
      <c r="C196" s="9" t="s">
        <v>150</v>
      </c>
      <c r="D196" s="9" t="s">
        <v>206</v>
      </c>
      <c r="E196" s="9" t="s">
        <v>516</v>
      </c>
      <c r="F196" s="16" t="s">
        <v>7</v>
      </c>
      <c r="G196" s="2">
        <v>0</v>
      </c>
      <c r="H196" s="2">
        <v>200000000</v>
      </c>
      <c r="I196" s="2">
        <v>0</v>
      </c>
      <c r="J196" s="19">
        <f t="shared" si="2"/>
        <v>0</v>
      </c>
    </row>
    <row r="197" spans="2:10" hidden="1">
      <c r="B197" s="8" t="s">
        <v>517</v>
      </c>
      <c r="C197" s="8" t="s">
        <v>150</v>
      </c>
      <c r="D197" s="8" t="s">
        <v>206</v>
      </c>
      <c r="E197" s="8" t="s">
        <v>518</v>
      </c>
      <c r="F197" s="15" t="s">
        <v>7</v>
      </c>
      <c r="G197" s="1">
        <v>0</v>
      </c>
      <c r="H197" s="1">
        <v>1000</v>
      </c>
      <c r="I197" s="1">
        <v>0</v>
      </c>
      <c r="J197" s="19">
        <f t="shared" si="2"/>
        <v>0</v>
      </c>
    </row>
    <row r="198" spans="2:10" hidden="1">
      <c r="B198" s="9" t="s">
        <v>519</v>
      </c>
      <c r="C198" s="9" t="s">
        <v>150</v>
      </c>
      <c r="D198" s="9" t="s">
        <v>246</v>
      </c>
      <c r="E198" s="9" t="s">
        <v>520</v>
      </c>
      <c r="F198" s="16" t="s">
        <v>7</v>
      </c>
      <c r="G198" s="2">
        <v>0</v>
      </c>
      <c r="H198" s="2">
        <v>200000000</v>
      </c>
      <c r="I198" s="2">
        <v>0</v>
      </c>
      <c r="J198" s="19">
        <f t="shared" ref="J198:J257" si="3">I198/H198</f>
        <v>0</v>
      </c>
    </row>
    <row r="199" spans="2:10" hidden="1">
      <c r="B199" s="8" t="s">
        <v>521</v>
      </c>
      <c r="C199" s="8" t="s">
        <v>150</v>
      </c>
      <c r="D199" s="8" t="s">
        <v>247</v>
      </c>
      <c r="E199" s="8" t="s">
        <v>522</v>
      </c>
      <c r="F199" s="15" t="s">
        <v>7</v>
      </c>
      <c r="G199" s="1">
        <v>0</v>
      </c>
      <c r="H199" s="1">
        <v>250000000</v>
      </c>
      <c r="I199" s="1">
        <v>0</v>
      </c>
      <c r="J199" s="19">
        <f t="shared" si="3"/>
        <v>0</v>
      </c>
    </row>
    <row r="200" spans="2:10" hidden="1">
      <c r="B200" s="9" t="s">
        <v>523</v>
      </c>
      <c r="C200" s="9" t="s">
        <v>150</v>
      </c>
      <c r="D200" s="9" t="s">
        <v>248</v>
      </c>
      <c r="E200" s="9" t="s">
        <v>524</v>
      </c>
      <c r="F200" s="16" t="s">
        <v>7</v>
      </c>
      <c r="G200" s="2">
        <v>0</v>
      </c>
      <c r="H200" s="2">
        <v>300000000</v>
      </c>
      <c r="I200" s="2">
        <v>0</v>
      </c>
      <c r="J200" s="19">
        <f t="shared" si="3"/>
        <v>0</v>
      </c>
    </row>
    <row r="201" spans="2:10" hidden="1">
      <c r="B201" s="8" t="s">
        <v>525</v>
      </c>
      <c r="C201" s="8" t="s">
        <v>150</v>
      </c>
      <c r="D201" s="8" t="s">
        <v>238</v>
      </c>
      <c r="E201" s="8" t="s">
        <v>526</v>
      </c>
      <c r="F201" s="15" t="s">
        <v>7</v>
      </c>
      <c r="G201" s="1">
        <v>0</v>
      </c>
      <c r="H201" s="1">
        <v>1000</v>
      </c>
      <c r="I201" s="1">
        <v>0</v>
      </c>
      <c r="J201" s="19">
        <f t="shared" si="3"/>
        <v>0</v>
      </c>
    </row>
    <row r="202" spans="2:10" hidden="1">
      <c r="B202" s="9" t="s">
        <v>527</v>
      </c>
      <c r="C202" s="9" t="s">
        <v>150</v>
      </c>
      <c r="D202" s="9" t="s">
        <v>252</v>
      </c>
      <c r="E202" s="9" t="s">
        <v>528</v>
      </c>
      <c r="F202" s="16" t="s">
        <v>7</v>
      </c>
      <c r="G202" s="2">
        <v>0</v>
      </c>
      <c r="H202" s="2">
        <v>500000000</v>
      </c>
      <c r="I202" s="2">
        <v>0</v>
      </c>
      <c r="J202" s="19">
        <f t="shared" si="3"/>
        <v>0</v>
      </c>
    </row>
    <row r="203" spans="2:10" hidden="1">
      <c r="B203" s="8" t="s">
        <v>529</v>
      </c>
      <c r="C203" s="8" t="s">
        <v>150</v>
      </c>
      <c r="D203" s="8" t="s">
        <v>243</v>
      </c>
      <c r="E203" s="8" t="s">
        <v>503</v>
      </c>
      <c r="F203" s="17" t="e">
        <f>[1]!Table134[[#This Row],[Fuente Financiación]]</f>
        <v>#REF!</v>
      </c>
      <c r="G203" s="1">
        <v>0</v>
      </c>
      <c r="H203" s="1">
        <v>200004260</v>
      </c>
      <c r="I203" s="1">
        <v>0</v>
      </c>
      <c r="J203" s="19">
        <f t="shared" si="3"/>
        <v>0</v>
      </c>
    </row>
    <row r="204" spans="2:10" hidden="1">
      <c r="B204" s="9" t="s">
        <v>530</v>
      </c>
      <c r="C204" s="9" t="s">
        <v>163</v>
      </c>
      <c r="D204" s="9" t="s">
        <v>222</v>
      </c>
      <c r="E204" s="9" t="s">
        <v>531</v>
      </c>
      <c r="F204" s="16" t="s">
        <v>7</v>
      </c>
      <c r="G204" s="2">
        <v>500000000</v>
      </c>
      <c r="H204" s="2">
        <v>0</v>
      </c>
      <c r="I204" s="2">
        <v>0</v>
      </c>
      <c r="J204" s="19">
        <v>0</v>
      </c>
    </row>
    <row r="205" spans="2:10" hidden="1">
      <c r="B205" s="8" t="s">
        <v>162</v>
      </c>
      <c r="C205" s="8" t="s">
        <v>163</v>
      </c>
      <c r="D205" s="8" t="s">
        <v>164</v>
      </c>
      <c r="E205" s="8" t="s">
        <v>165</v>
      </c>
      <c r="F205" s="15" t="s">
        <v>7</v>
      </c>
      <c r="G205" s="1">
        <v>500000000</v>
      </c>
      <c r="H205" s="1">
        <v>499800000</v>
      </c>
      <c r="I205" s="1">
        <v>499800000</v>
      </c>
      <c r="J205" s="19">
        <f t="shared" si="3"/>
        <v>1</v>
      </c>
    </row>
    <row r="206" spans="2:10" hidden="1">
      <c r="B206" s="9" t="s">
        <v>532</v>
      </c>
      <c r="C206" s="9" t="s">
        <v>163</v>
      </c>
      <c r="D206" s="9" t="s">
        <v>221</v>
      </c>
      <c r="E206" s="9" t="s">
        <v>533</v>
      </c>
      <c r="F206" s="16" t="s">
        <v>7</v>
      </c>
      <c r="G206" s="2">
        <v>0</v>
      </c>
      <c r="H206" s="2">
        <v>131001</v>
      </c>
      <c r="I206" s="2">
        <v>0</v>
      </c>
      <c r="J206" s="19">
        <f t="shared" si="3"/>
        <v>0</v>
      </c>
    </row>
    <row r="207" spans="2:10" hidden="1">
      <c r="B207" s="8" t="s">
        <v>534</v>
      </c>
      <c r="C207" s="8" t="s">
        <v>163</v>
      </c>
      <c r="D207" s="8" t="s">
        <v>221</v>
      </c>
      <c r="E207" s="8" t="s">
        <v>535</v>
      </c>
      <c r="F207" s="15" t="s">
        <v>7</v>
      </c>
      <c r="G207" s="1">
        <v>0</v>
      </c>
      <c r="H207" s="1">
        <v>1000</v>
      </c>
      <c r="I207" s="1">
        <v>0</v>
      </c>
      <c r="J207" s="19">
        <f t="shared" si="3"/>
        <v>0</v>
      </c>
    </row>
    <row r="208" spans="2:10" hidden="1">
      <c r="B208" s="9" t="s">
        <v>536</v>
      </c>
      <c r="C208" s="9" t="s">
        <v>163</v>
      </c>
      <c r="D208" s="9" t="s">
        <v>221</v>
      </c>
      <c r="E208" s="9" t="s">
        <v>537</v>
      </c>
      <c r="F208" s="16" t="s">
        <v>7</v>
      </c>
      <c r="G208" s="2">
        <v>0</v>
      </c>
      <c r="H208" s="2">
        <v>1000</v>
      </c>
      <c r="I208" s="2">
        <v>0</v>
      </c>
      <c r="J208" s="19">
        <f t="shared" si="3"/>
        <v>0</v>
      </c>
    </row>
    <row r="209" spans="2:10" hidden="1">
      <c r="B209" s="8" t="s">
        <v>538</v>
      </c>
      <c r="C209" s="8" t="s">
        <v>163</v>
      </c>
      <c r="D209" s="8" t="s">
        <v>221</v>
      </c>
      <c r="E209" s="8" t="s">
        <v>539</v>
      </c>
      <c r="F209" s="15" t="s">
        <v>7</v>
      </c>
      <c r="G209" s="1">
        <v>0</v>
      </c>
      <c r="H209" s="1">
        <v>1000</v>
      </c>
      <c r="I209" s="1">
        <v>0</v>
      </c>
      <c r="J209" s="19">
        <f t="shared" si="3"/>
        <v>0</v>
      </c>
    </row>
    <row r="210" spans="2:10" hidden="1">
      <c r="B210" s="9" t="s">
        <v>540</v>
      </c>
      <c r="C210" s="9" t="s">
        <v>163</v>
      </c>
      <c r="D210" s="9" t="s">
        <v>221</v>
      </c>
      <c r="E210" s="9" t="s">
        <v>541</v>
      </c>
      <c r="F210" s="16" t="s">
        <v>7</v>
      </c>
      <c r="G210" s="2">
        <v>0</v>
      </c>
      <c r="H210" s="2">
        <v>1000</v>
      </c>
      <c r="I210" s="2">
        <v>0</v>
      </c>
      <c r="J210" s="19">
        <f t="shared" si="3"/>
        <v>0</v>
      </c>
    </row>
    <row r="211" spans="2:10" hidden="1">
      <c r="B211" s="8" t="s">
        <v>542</v>
      </c>
      <c r="C211" s="8" t="s">
        <v>163</v>
      </c>
      <c r="D211" s="8" t="s">
        <v>198</v>
      </c>
      <c r="E211" s="8" t="s">
        <v>543</v>
      </c>
      <c r="F211" s="15" t="s">
        <v>7</v>
      </c>
      <c r="G211" s="1">
        <v>0</v>
      </c>
      <c r="H211" s="1">
        <v>1000</v>
      </c>
      <c r="I211" s="1">
        <v>0</v>
      </c>
      <c r="J211" s="19">
        <f t="shared" si="3"/>
        <v>0</v>
      </c>
    </row>
    <row r="212" spans="2:10" hidden="1">
      <c r="B212" s="9" t="s">
        <v>166</v>
      </c>
      <c r="C212" s="9" t="s">
        <v>167</v>
      </c>
      <c r="D212" s="9" t="s">
        <v>168</v>
      </c>
      <c r="E212" s="9" t="s">
        <v>169</v>
      </c>
      <c r="F212" s="16" t="s">
        <v>7</v>
      </c>
      <c r="G212" s="2">
        <v>4140198566</v>
      </c>
      <c r="H212" s="2">
        <v>5805431386</v>
      </c>
      <c r="I212" s="2">
        <v>1564194625.4100001</v>
      </c>
      <c r="J212" s="19">
        <f t="shared" si="3"/>
        <v>0.26943641590220324</v>
      </c>
    </row>
    <row r="213" spans="2:10" hidden="1">
      <c r="B213" s="8" t="s">
        <v>544</v>
      </c>
      <c r="C213" s="8" t="s">
        <v>167</v>
      </c>
      <c r="D213" s="8" t="s">
        <v>214</v>
      </c>
      <c r="E213" s="8" t="s">
        <v>545</v>
      </c>
      <c r="F213" s="15" t="s">
        <v>7</v>
      </c>
      <c r="G213" s="1">
        <v>300000000</v>
      </c>
      <c r="H213" s="1">
        <v>0</v>
      </c>
      <c r="I213" s="1">
        <v>0</v>
      </c>
      <c r="J213" s="19">
        <v>0</v>
      </c>
    </row>
    <row r="214" spans="2:10" hidden="1">
      <c r="B214" s="9" t="s">
        <v>170</v>
      </c>
      <c r="C214" s="9" t="s">
        <v>167</v>
      </c>
      <c r="D214" s="9" t="s">
        <v>171</v>
      </c>
      <c r="E214" s="9" t="s">
        <v>172</v>
      </c>
      <c r="F214" s="16" t="s">
        <v>7</v>
      </c>
      <c r="G214" s="2">
        <v>0</v>
      </c>
      <c r="H214" s="2">
        <v>762742705</v>
      </c>
      <c r="I214" s="2">
        <v>694439674.61000001</v>
      </c>
      <c r="J214" s="19">
        <f t="shared" si="3"/>
        <v>0.91045075889647487</v>
      </c>
    </row>
    <row r="215" spans="2:10" hidden="1">
      <c r="B215" s="8" t="s">
        <v>546</v>
      </c>
      <c r="C215" s="8" t="s">
        <v>167</v>
      </c>
      <c r="D215" s="8" t="s">
        <v>168</v>
      </c>
      <c r="E215" s="8" t="s">
        <v>547</v>
      </c>
      <c r="F215" s="15" t="s">
        <v>7</v>
      </c>
      <c r="G215" s="1">
        <v>2000000000</v>
      </c>
      <c r="H215" s="1">
        <v>0</v>
      </c>
      <c r="I215" s="1">
        <v>0</v>
      </c>
      <c r="J215" s="19">
        <v>0</v>
      </c>
    </row>
    <row r="216" spans="2:10" hidden="1">
      <c r="B216" s="9" t="s">
        <v>173</v>
      </c>
      <c r="C216" s="9" t="s">
        <v>167</v>
      </c>
      <c r="D216" s="9" t="s">
        <v>168</v>
      </c>
      <c r="E216" s="9" t="s">
        <v>174</v>
      </c>
      <c r="F216" s="16" t="s">
        <v>7</v>
      </c>
      <c r="G216" s="2">
        <v>1000000000</v>
      </c>
      <c r="H216" s="2">
        <v>48842889</v>
      </c>
      <c r="I216" s="2">
        <v>48842889</v>
      </c>
      <c r="J216" s="19">
        <f t="shared" si="3"/>
        <v>1</v>
      </c>
    </row>
    <row r="217" spans="2:10" hidden="1">
      <c r="B217" s="8" t="s">
        <v>548</v>
      </c>
      <c r="C217" s="8" t="s">
        <v>167</v>
      </c>
      <c r="D217" s="8" t="s">
        <v>168</v>
      </c>
      <c r="E217" s="8" t="s">
        <v>549</v>
      </c>
      <c r="F217" s="15" t="s">
        <v>7</v>
      </c>
      <c r="G217" s="1">
        <v>0</v>
      </c>
      <c r="H217" s="1">
        <v>622714793</v>
      </c>
      <c r="I217" s="1">
        <v>0</v>
      </c>
      <c r="J217" s="19">
        <f t="shared" si="3"/>
        <v>0</v>
      </c>
    </row>
    <row r="218" spans="2:10" hidden="1">
      <c r="B218" s="9" t="s">
        <v>550</v>
      </c>
      <c r="C218" s="9" t="s">
        <v>167</v>
      </c>
      <c r="D218" s="9" t="s">
        <v>31</v>
      </c>
      <c r="E218" s="9" t="s">
        <v>32</v>
      </c>
      <c r="F218" s="16" t="s">
        <v>7</v>
      </c>
      <c r="G218" s="2">
        <v>2000000000</v>
      </c>
      <c r="H218" s="2">
        <v>0</v>
      </c>
      <c r="I218" s="2">
        <v>0</v>
      </c>
      <c r="J218" s="19">
        <v>0</v>
      </c>
    </row>
    <row r="219" spans="2:10" hidden="1">
      <c r="B219" s="8" t="s">
        <v>551</v>
      </c>
      <c r="C219" s="8" t="s">
        <v>167</v>
      </c>
      <c r="D219" s="8" t="s">
        <v>31</v>
      </c>
      <c r="E219" s="8" t="s">
        <v>552</v>
      </c>
      <c r="F219" s="15" t="s">
        <v>7</v>
      </c>
      <c r="G219" s="1">
        <v>0</v>
      </c>
      <c r="H219" s="1">
        <v>100524062</v>
      </c>
      <c r="I219" s="1">
        <v>0</v>
      </c>
      <c r="J219" s="19">
        <f t="shared" si="3"/>
        <v>0</v>
      </c>
    </row>
    <row r="220" spans="2:10" ht="30" hidden="1">
      <c r="B220" s="9" t="s">
        <v>175</v>
      </c>
      <c r="C220" s="9" t="s">
        <v>167</v>
      </c>
      <c r="D220" s="9" t="s">
        <v>176</v>
      </c>
      <c r="E220" s="12" t="s">
        <v>177</v>
      </c>
      <c r="F220" s="16" t="s">
        <v>7</v>
      </c>
      <c r="G220" s="2">
        <v>0</v>
      </c>
      <c r="H220" s="2">
        <v>971702229</v>
      </c>
      <c r="I220" s="2">
        <v>971702229</v>
      </c>
      <c r="J220" s="19">
        <f t="shared" si="3"/>
        <v>1</v>
      </c>
    </row>
    <row r="221" spans="2:10" hidden="1">
      <c r="B221" s="8" t="s">
        <v>553</v>
      </c>
      <c r="C221" s="8" t="s">
        <v>167</v>
      </c>
      <c r="D221" s="8" t="s">
        <v>168</v>
      </c>
      <c r="E221" s="8" t="s">
        <v>554</v>
      </c>
      <c r="F221" s="15" t="s">
        <v>7</v>
      </c>
      <c r="G221" s="1">
        <v>2000000000</v>
      </c>
      <c r="H221" s="1">
        <v>0</v>
      </c>
      <c r="I221" s="1">
        <v>0</v>
      </c>
      <c r="J221" s="19">
        <v>0</v>
      </c>
    </row>
    <row r="222" spans="2:10" hidden="1">
      <c r="B222" s="9" t="s">
        <v>555</v>
      </c>
      <c r="C222" s="9" t="s">
        <v>167</v>
      </c>
      <c r="D222" s="9" t="s">
        <v>154</v>
      </c>
      <c r="E222" s="9" t="s">
        <v>556</v>
      </c>
      <c r="F222" s="18" t="e">
        <f>[1]!Table134[[#This Row],[Fuente Financiación]]</f>
        <v>#REF!</v>
      </c>
      <c r="G222" s="2">
        <v>5000000000</v>
      </c>
      <c r="H222" s="2">
        <v>0</v>
      </c>
      <c r="I222" s="2">
        <v>0</v>
      </c>
      <c r="J222" s="19">
        <v>0</v>
      </c>
    </row>
    <row r="223" spans="2:10" hidden="1">
      <c r="B223" s="8" t="s">
        <v>557</v>
      </c>
      <c r="C223" s="8" t="s">
        <v>167</v>
      </c>
      <c r="D223" s="8" t="s">
        <v>168</v>
      </c>
      <c r="E223" s="8" t="s">
        <v>558</v>
      </c>
      <c r="F223" s="17" t="e">
        <f>[1]!Table134[[#This Row],[Fuente Financiación]]</f>
        <v>#REF!</v>
      </c>
      <c r="G223" s="1">
        <v>3000265267</v>
      </c>
      <c r="H223" s="1">
        <v>0</v>
      </c>
      <c r="I223" s="1">
        <v>0</v>
      </c>
      <c r="J223" s="19">
        <v>0</v>
      </c>
    </row>
    <row r="224" spans="2:10" hidden="1">
      <c r="B224" s="9" t="s">
        <v>178</v>
      </c>
      <c r="C224" s="9" t="s">
        <v>167</v>
      </c>
      <c r="D224" s="9" t="s">
        <v>168</v>
      </c>
      <c r="E224" s="9" t="s">
        <v>179</v>
      </c>
      <c r="F224" s="18" t="e">
        <f>[1]!Table134[[#This Row],[Fuente Financiación]]</f>
        <v>#REF!</v>
      </c>
      <c r="G224" s="2">
        <v>0</v>
      </c>
      <c r="H224" s="2">
        <v>2000000000</v>
      </c>
      <c r="I224" s="2">
        <v>2000000000</v>
      </c>
      <c r="J224" s="19">
        <f t="shared" si="3"/>
        <v>1</v>
      </c>
    </row>
    <row r="225" spans="2:10" ht="45" hidden="1">
      <c r="B225" s="8" t="s">
        <v>559</v>
      </c>
      <c r="C225" s="8" t="s">
        <v>167</v>
      </c>
      <c r="D225" s="8" t="s">
        <v>168</v>
      </c>
      <c r="E225" s="11" t="s">
        <v>560</v>
      </c>
      <c r="F225" s="17" t="e">
        <f>[1]!Table134[[#This Row],[Fuente Financiación]]</f>
        <v>#REF!</v>
      </c>
      <c r="G225" s="1">
        <v>0</v>
      </c>
      <c r="H225" s="1">
        <v>1099962493</v>
      </c>
      <c r="I225" s="1">
        <v>0</v>
      </c>
      <c r="J225" s="19">
        <f t="shared" si="3"/>
        <v>0</v>
      </c>
    </row>
    <row r="226" spans="2:10" ht="45" hidden="1">
      <c r="B226" s="9" t="s">
        <v>561</v>
      </c>
      <c r="C226" s="9" t="s">
        <v>167</v>
      </c>
      <c r="D226" s="9" t="s">
        <v>168</v>
      </c>
      <c r="E226" s="12" t="s">
        <v>562</v>
      </c>
      <c r="F226" s="18" t="e">
        <f>[1]!Table134[[#This Row],[Fuente Financiación]]</f>
        <v>#REF!</v>
      </c>
      <c r="G226" s="2">
        <v>0</v>
      </c>
      <c r="H226" s="2">
        <v>1099367380</v>
      </c>
      <c r="I226" s="2">
        <v>0</v>
      </c>
      <c r="J226" s="19">
        <f t="shared" si="3"/>
        <v>0</v>
      </c>
    </row>
    <row r="227" spans="2:10" ht="45" hidden="1">
      <c r="B227" s="8" t="s">
        <v>563</v>
      </c>
      <c r="C227" s="8" t="s">
        <v>167</v>
      </c>
      <c r="D227" s="8" t="s">
        <v>168</v>
      </c>
      <c r="E227" s="11" t="s">
        <v>564</v>
      </c>
      <c r="F227" s="17" t="e">
        <f>[1]!Table134[[#This Row],[Fuente Financiación]]</f>
        <v>#REF!</v>
      </c>
      <c r="G227" s="1">
        <v>0</v>
      </c>
      <c r="H227" s="1">
        <v>1099987242</v>
      </c>
      <c r="I227" s="1">
        <v>0</v>
      </c>
      <c r="J227" s="19">
        <f t="shared" si="3"/>
        <v>0</v>
      </c>
    </row>
    <row r="228" spans="2:10" hidden="1">
      <c r="B228" s="9" t="s">
        <v>565</v>
      </c>
      <c r="C228" s="9" t="s">
        <v>167</v>
      </c>
      <c r="D228" s="9" t="s">
        <v>97</v>
      </c>
      <c r="E228" s="9" t="s">
        <v>566</v>
      </c>
      <c r="F228" s="16" t="s">
        <v>7</v>
      </c>
      <c r="G228" s="2">
        <v>0</v>
      </c>
      <c r="H228" s="2">
        <v>2000000000</v>
      </c>
      <c r="I228" s="2">
        <v>0</v>
      </c>
      <c r="J228" s="19">
        <f t="shared" si="3"/>
        <v>0</v>
      </c>
    </row>
    <row r="229" spans="2:10" hidden="1">
      <c r="B229" s="8" t="s">
        <v>567</v>
      </c>
      <c r="C229" s="8" t="s">
        <v>167</v>
      </c>
      <c r="D229" s="8" t="s">
        <v>213</v>
      </c>
      <c r="E229" s="8" t="s">
        <v>568</v>
      </c>
      <c r="F229" s="17" t="e">
        <f>[1]!Table134[[#This Row],[Fuente Financiación]]</f>
        <v>#REF!</v>
      </c>
      <c r="G229" s="1">
        <v>0</v>
      </c>
      <c r="H229" s="1">
        <v>3000265267</v>
      </c>
      <c r="I229" s="1">
        <v>0</v>
      </c>
      <c r="J229" s="19">
        <f t="shared" si="3"/>
        <v>0</v>
      </c>
    </row>
    <row r="230" spans="2:10" hidden="1">
      <c r="B230" s="9" t="s">
        <v>567</v>
      </c>
      <c r="C230" s="9" t="s">
        <v>167</v>
      </c>
      <c r="D230" s="9" t="s">
        <v>213</v>
      </c>
      <c r="E230" s="9" t="s">
        <v>568</v>
      </c>
      <c r="F230" s="16" t="s">
        <v>7</v>
      </c>
      <c r="G230" s="2">
        <v>0</v>
      </c>
      <c r="H230" s="2">
        <v>1000</v>
      </c>
      <c r="I230" s="2">
        <v>0</v>
      </c>
      <c r="J230" s="19">
        <f t="shared" si="3"/>
        <v>0</v>
      </c>
    </row>
    <row r="231" spans="2:10" hidden="1">
      <c r="B231" s="8" t="s">
        <v>569</v>
      </c>
      <c r="C231" s="8" t="s">
        <v>167</v>
      </c>
      <c r="D231" s="8" t="s">
        <v>213</v>
      </c>
      <c r="E231" s="8" t="s">
        <v>570</v>
      </c>
      <c r="F231" s="15" t="s">
        <v>7</v>
      </c>
      <c r="G231" s="1">
        <v>0</v>
      </c>
      <c r="H231" s="1">
        <v>1000</v>
      </c>
      <c r="I231" s="1">
        <v>0</v>
      </c>
      <c r="J231" s="19">
        <f t="shared" si="3"/>
        <v>0</v>
      </c>
    </row>
    <row r="232" spans="2:10" hidden="1">
      <c r="B232" s="9" t="s">
        <v>571</v>
      </c>
      <c r="C232" s="9" t="s">
        <v>167</v>
      </c>
      <c r="D232" s="9" t="s">
        <v>198</v>
      </c>
      <c r="E232" s="9" t="s">
        <v>572</v>
      </c>
      <c r="F232" s="16" t="s">
        <v>7</v>
      </c>
      <c r="G232" s="2">
        <v>0</v>
      </c>
      <c r="H232" s="2">
        <v>1000</v>
      </c>
      <c r="I232" s="2">
        <v>0</v>
      </c>
      <c r="J232" s="19">
        <f t="shared" si="3"/>
        <v>0</v>
      </c>
    </row>
    <row r="233" spans="2:10" hidden="1">
      <c r="B233" s="8" t="s">
        <v>573</v>
      </c>
      <c r="C233" s="8" t="s">
        <v>195</v>
      </c>
      <c r="D233" s="8" t="s">
        <v>217</v>
      </c>
      <c r="E233" s="8" t="s">
        <v>574</v>
      </c>
      <c r="F233" s="15" t="s">
        <v>7</v>
      </c>
      <c r="G233" s="1">
        <v>200000000</v>
      </c>
      <c r="H233" s="1">
        <v>0</v>
      </c>
      <c r="I233" s="1">
        <v>0</v>
      </c>
      <c r="J233" s="19">
        <v>0</v>
      </c>
    </row>
    <row r="234" spans="2:10" hidden="1">
      <c r="B234" s="9" t="s">
        <v>575</v>
      </c>
      <c r="C234" s="9" t="s">
        <v>195</v>
      </c>
      <c r="D234" s="9" t="s">
        <v>217</v>
      </c>
      <c r="E234" s="9" t="s">
        <v>576</v>
      </c>
      <c r="F234" s="16" t="s">
        <v>7</v>
      </c>
      <c r="G234" s="2">
        <v>813450000</v>
      </c>
      <c r="H234" s="2">
        <v>0</v>
      </c>
      <c r="I234" s="2">
        <v>0</v>
      </c>
      <c r="J234" s="19">
        <v>0</v>
      </c>
    </row>
    <row r="235" spans="2:10" hidden="1">
      <c r="B235" s="8" t="s">
        <v>577</v>
      </c>
      <c r="C235" s="8" t="s">
        <v>195</v>
      </c>
      <c r="D235" s="8" t="s">
        <v>217</v>
      </c>
      <c r="E235" s="8" t="s">
        <v>578</v>
      </c>
      <c r="F235" s="15" t="s">
        <v>7</v>
      </c>
      <c r="G235" s="1">
        <v>50000000</v>
      </c>
      <c r="H235" s="1">
        <v>0</v>
      </c>
      <c r="I235" s="1">
        <v>0</v>
      </c>
      <c r="J235" s="19">
        <v>0</v>
      </c>
    </row>
    <row r="236" spans="2:10" hidden="1">
      <c r="B236" s="9" t="s">
        <v>579</v>
      </c>
      <c r="C236" s="9" t="s">
        <v>195</v>
      </c>
      <c r="D236" s="9" t="s">
        <v>218</v>
      </c>
      <c r="E236" s="9" t="s">
        <v>580</v>
      </c>
      <c r="F236" s="16" t="s">
        <v>7</v>
      </c>
      <c r="G236" s="2">
        <v>150000000</v>
      </c>
      <c r="H236" s="2">
        <v>0</v>
      </c>
      <c r="I236" s="2">
        <v>0</v>
      </c>
      <c r="J236" s="19">
        <v>0</v>
      </c>
    </row>
    <row r="237" spans="2:10" hidden="1">
      <c r="B237" s="8" t="s">
        <v>581</v>
      </c>
      <c r="C237" s="8" t="s">
        <v>195</v>
      </c>
      <c r="D237" s="8" t="s">
        <v>218</v>
      </c>
      <c r="E237" s="8" t="s">
        <v>582</v>
      </c>
      <c r="F237" s="15" t="s">
        <v>7</v>
      </c>
      <c r="G237" s="1">
        <v>0</v>
      </c>
      <c r="H237" s="1">
        <v>287161000</v>
      </c>
      <c r="I237" s="1">
        <v>0</v>
      </c>
      <c r="J237" s="19">
        <f t="shared" si="3"/>
        <v>0</v>
      </c>
    </row>
    <row r="238" spans="2:10" hidden="1">
      <c r="B238" s="9" t="s">
        <v>583</v>
      </c>
      <c r="C238" s="9" t="s">
        <v>195</v>
      </c>
      <c r="D238" s="9" t="s">
        <v>218</v>
      </c>
      <c r="E238" s="9" t="s">
        <v>584</v>
      </c>
      <c r="F238" s="16" t="s">
        <v>7</v>
      </c>
      <c r="G238" s="2">
        <v>200000000</v>
      </c>
      <c r="H238" s="2">
        <v>0</v>
      </c>
      <c r="I238" s="2">
        <v>0</v>
      </c>
      <c r="J238" s="19">
        <v>0</v>
      </c>
    </row>
    <row r="239" spans="2:10" hidden="1">
      <c r="B239" s="8" t="s">
        <v>585</v>
      </c>
      <c r="C239" s="8" t="s">
        <v>195</v>
      </c>
      <c r="D239" s="8" t="s">
        <v>218</v>
      </c>
      <c r="E239" s="8" t="s">
        <v>586</v>
      </c>
      <c r="F239" s="15" t="s">
        <v>7</v>
      </c>
      <c r="G239" s="1">
        <v>200000000</v>
      </c>
      <c r="H239" s="1">
        <v>87780000</v>
      </c>
      <c r="I239" s="1">
        <v>0</v>
      </c>
      <c r="J239" s="19">
        <f t="shared" si="3"/>
        <v>0</v>
      </c>
    </row>
    <row r="240" spans="2:10" hidden="1">
      <c r="B240" s="9" t="s">
        <v>587</v>
      </c>
      <c r="C240" s="9" t="s">
        <v>195</v>
      </c>
      <c r="D240" s="9" t="s">
        <v>218</v>
      </c>
      <c r="E240" s="9" t="s">
        <v>588</v>
      </c>
      <c r="F240" s="16" t="s">
        <v>7</v>
      </c>
      <c r="G240" s="2">
        <v>200000000</v>
      </c>
      <c r="H240" s="2">
        <v>0</v>
      </c>
      <c r="I240" s="2">
        <v>0</v>
      </c>
      <c r="J240" s="19">
        <v>0</v>
      </c>
    </row>
    <row r="241" spans="2:10" hidden="1">
      <c r="B241" s="8" t="s">
        <v>589</v>
      </c>
      <c r="C241" s="8" t="s">
        <v>195</v>
      </c>
      <c r="D241" s="8" t="s">
        <v>219</v>
      </c>
      <c r="E241" s="8" t="s">
        <v>590</v>
      </c>
      <c r="F241" s="15" t="s">
        <v>7</v>
      </c>
      <c r="G241" s="1">
        <v>150000000</v>
      </c>
      <c r="H241" s="1">
        <v>0</v>
      </c>
      <c r="I241" s="1">
        <v>0</v>
      </c>
      <c r="J241" s="19">
        <v>0</v>
      </c>
    </row>
    <row r="242" spans="2:10" hidden="1">
      <c r="B242" s="9" t="s">
        <v>591</v>
      </c>
      <c r="C242" s="9" t="s">
        <v>195</v>
      </c>
      <c r="D242" s="9" t="s">
        <v>219</v>
      </c>
      <c r="E242" s="9" t="s">
        <v>592</v>
      </c>
      <c r="F242" s="16" t="s">
        <v>7</v>
      </c>
      <c r="G242" s="2">
        <v>400000000</v>
      </c>
      <c r="H242" s="2">
        <v>0</v>
      </c>
      <c r="I242" s="2">
        <v>0</v>
      </c>
      <c r="J242" s="19">
        <v>0</v>
      </c>
    </row>
    <row r="243" spans="2:10" hidden="1">
      <c r="B243" s="8" t="s">
        <v>593</v>
      </c>
      <c r="C243" s="8" t="s">
        <v>195</v>
      </c>
      <c r="D243" s="8" t="s">
        <v>219</v>
      </c>
      <c r="E243" s="8" t="s">
        <v>594</v>
      </c>
      <c r="F243" s="15" t="s">
        <v>7</v>
      </c>
      <c r="G243" s="1">
        <v>150000000</v>
      </c>
      <c r="H243" s="1">
        <v>0</v>
      </c>
      <c r="I243" s="1">
        <v>0</v>
      </c>
      <c r="J243" s="19">
        <v>0</v>
      </c>
    </row>
    <row r="244" spans="2:10" hidden="1">
      <c r="B244" s="9" t="s">
        <v>595</v>
      </c>
      <c r="C244" s="9" t="s">
        <v>195</v>
      </c>
      <c r="D244" s="9" t="s">
        <v>219</v>
      </c>
      <c r="E244" s="9" t="s">
        <v>596</v>
      </c>
      <c r="F244" s="16" t="s">
        <v>7</v>
      </c>
      <c r="G244" s="2">
        <v>100000000</v>
      </c>
      <c r="H244" s="2">
        <v>0</v>
      </c>
      <c r="I244" s="2">
        <v>0</v>
      </c>
      <c r="J244" s="19">
        <v>0</v>
      </c>
    </row>
    <row r="245" spans="2:10" hidden="1">
      <c r="B245" s="8" t="s">
        <v>597</v>
      </c>
      <c r="C245" s="8" t="s">
        <v>195</v>
      </c>
      <c r="D245" s="8" t="s">
        <v>62</v>
      </c>
      <c r="E245" s="8" t="s">
        <v>598</v>
      </c>
      <c r="F245" s="15" t="s">
        <v>7</v>
      </c>
      <c r="G245" s="1">
        <v>100000000</v>
      </c>
      <c r="H245" s="1">
        <v>0</v>
      </c>
      <c r="I245" s="1">
        <v>0</v>
      </c>
      <c r="J245" s="19">
        <v>0</v>
      </c>
    </row>
    <row r="246" spans="2:10" hidden="1">
      <c r="B246" s="9" t="s">
        <v>599</v>
      </c>
      <c r="C246" s="9" t="s">
        <v>195</v>
      </c>
      <c r="D246" s="9" t="s">
        <v>62</v>
      </c>
      <c r="E246" s="9" t="s">
        <v>600</v>
      </c>
      <c r="F246" s="16" t="s">
        <v>7</v>
      </c>
      <c r="G246" s="2">
        <v>100000000</v>
      </c>
      <c r="H246" s="2">
        <v>0</v>
      </c>
      <c r="I246" s="2">
        <v>0</v>
      </c>
      <c r="J246" s="19">
        <v>0</v>
      </c>
    </row>
    <row r="247" spans="2:10" ht="30" hidden="1">
      <c r="B247" s="8" t="s">
        <v>601</v>
      </c>
      <c r="C247" s="8" t="s">
        <v>195</v>
      </c>
      <c r="D247" s="8" t="s">
        <v>207</v>
      </c>
      <c r="E247" s="11" t="s">
        <v>602</v>
      </c>
      <c r="F247" s="15" t="s">
        <v>7</v>
      </c>
      <c r="G247" s="1">
        <v>0</v>
      </c>
      <c r="H247" s="1">
        <v>1063450000</v>
      </c>
      <c r="I247" s="1">
        <v>0</v>
      </c>
      <c r="J247" s="19">
        <f t="shared" si="3"/>
        <v>0</v>
      </c>
    </row>
    <row r="248" spans="2:10" hidden="1">
      <c r="B248" s="9" t="s">
        <v>603</v>
      </c>
      <c r="C248" s="9" t="s">
        <v>195</v>
      </c>
      <c r="D248" s="9" t="s">
        <v>198</v>
      </c>
      <c r="E248" s="9" t="s">
        <v>369</v>
      </c>
      <c r="F248" s="16" t="s">
        <v>7</v>
      </c>
      <c r="G248" s="2">
        <v>0</v>
      </c>
      <c r="H248" s="2">
        <v>1000</v>
      </c>
      <c r="I248" s="2">
        <v>0</v>
      </c>
      <c r="J248" s="19">
        <f t="shared" si="3"/>
        <v>0</v>
      </c>
    </row>
    <row r="249" spans="2:10" ht="45" hidden="1">
      <c r="B249" s="8" t="s">
        <v>604</v>
      </c>
      <c r="C249" s="8" t="s">
        <v>195</v>
      </c>
      <c r="D249" s="8" t="s">
        <v>206</v>
      </c>
      <c r="E249" s="11" t="s">
        <v>605</v>
      </c>
      <c r="F249" s="15" t="s">
        <v>7</v>
      </c>
      <c r="G249" s="1">
        <v>0</v>
      </c>
      <c r="H249" s="1">
        <v>1000</v>
      </c>
      <c r="I249" s="1">
        <v>0</v>
      </c>
      <c r="J249" s="19">
        <f t="shared" si="3"/>
        <v>0</v>
      </c>
    </row>
    <row r="250" spans="2:10" hidden="1">
      <c r="B250" s="9" t="s">
        <v>606</v>
      </c>
      <c r="C250" s="9" t="s">
        <v>195</v>
      </c>
      <c r="D250" s="9" t="s">
        <v>220</v>
      </c>
      <c r="E250" s="9" t="s">
        <v>607</v>
      </c>
      <c r="F250" s="16" t="s">
        <v>7</v>
      </c>
      <c r="G250" s="2">
        <v>0</v>
      </c>
      <c r="H250" s="2">
        <v>800000000</v>
      </c>
      <c r="I250" s="2">
        <v>0</v>
      </c>
      <c r="J250" s="19">
        <f t="shared" si="3"/>
        <v>0</v>
      </c>
    </row>
    <row r="251" spans="2:10" hidden="1">
      <c r="B251" s="8" t="s">
        <v>608</v>
      </c>
      <c r="C251" s="8" t="s">
        <v>195</v>
      </c>
      <c r="D251" s="8" t="s">
        <v>215</v>
      </c>
      <c r="E251" s="8" t="s">
        <v>609</v>
      </c>
      <c r="F251" s="15" t="s">
        <v>7</v>
      </c>
      <c r="G251" s="1">
        <v>0</v>
      </c>
      <c r="H251" s="1">
        <v>200000000</v>
      </c>
      <c r="I251" s="1">
        <v>0</v>
      </c>
      <c r="J251" s="19">
        <f t="shared" si="3"/>
        <v>0</v>
      </c>
    </row>
    <row r="252" spans="2:10" hidden="1">
      <c r="B252" s="9" t="s">
        <v>610</v>
      </c>
      <c r="C252" s="9" t="s">
        <v>195</v>
      </c>
      <c r="D252" s="9" t="s">
        <v>216</v>
      </c>
      <c r="E252" s="9" t="s">
        <v>611</v>
      </c>
      <c r="F252" s="16" t="s">
        <v>7</v>
      </c>
      <c r="G252" s="2">
        <v>0</v>
      </c>
      <c r="H252" s="2">
        <v>150000000</v>
      </c>
      <c r="I252" s="2">
        <v>0</v>
      </c>
      <c r="J252" s="19">
        <f t="shared" si="3"/>
        <v>0</v>
      </c>
    </row>
    <row r="253" spans="2:10" hidden="1">
      <c r="B253" s="8" t="s">
        <v>612</v>
      </c>
      <c r="C253" s="8" t="s">
        <v>195</v>
      </c>
      <c r="D253" s="8" t="s">
        <v>216</v>
      </c>
      <c r="E253" s="8" t="s">
        <v>613</v>
      </c>
      <c r="F253" s="15" t="s">
        <v>7</v>
      </c>
      <c r="G253" s="1">
        <v>0</v>
      </c>
      <c r="H253" s="1">
        <v>1000</v>
      </c>
      <c r="I253" s="1">
        <v>0</v>
      </c>
      <c r="J253" s="19">
        <f t="shared" si="3"/>
        <v>0</v>
      </c>
    </row>
    <row r="254" spans="2:10" hidden="1">
      <c r="B254" s="9" t="s">
        <v>614</v>
      </c>
      <c r="C254" s="9" t="s">
        <v>195</v>
      </c>
      <c r="D254" s="9" t="s">
        <v>216</v>
      </c>
      <c r="E254" s="9" t="s">
        <v>615</v>
      </c>
      <c r="F254" s="16" t="s">
        <v>7</v>
      </c>
      <c r="G254" s="2">
        <v>0</v>
      </c>
      <c r="H254" s="2">
        <v>200000000</v>
      </c>
      <c r="I254" s="2">
        <v>0</v>
      </c>
      <c r="J254" s="19">
        <f t="shared" si="3"/>
        <v>0</v>
      </c>
    </row>
    <row r="255" spans="2:10" hidden="1">
      <c r="B255" s="8" t="s">
        <v>616</v>
      </c>
      <c r="C255" s="8" t="s">
        <v>195</v>
      </c>
      <c r="D255" s="8" t="s">
        <v>216</v>
      </c>
      <c r="E255" s="8" t="s">
        <v>617</v>
      </c>
      <c r="F255" s="15" t="s">
        <v>7</v>
      </c>
      <c r="G255" s="1">
        <v>0</v>
      </c>
      <c r="H255" s="1">
        <v>1000</v>
      </c>
      <c r="I255" s="1">
        <v>0</v>
      </c>
      <c r="J255" s="19">
        <f t="shared" si="3"/>
        <v>0</v>
      </c>
    </row>
    <row r="256" spans="2:10" hidden="1">
      <c r="B256" s="9" t="s">
        <v>618</v>
      </c>
      <c r="C256" s="9" t="s">
        <v>195</v>
      </c>
      <c r="D256" s="9" t="s">
        <v>216</v>
      </c>
      <c r="E256" s="9" t="s">
        <v>619</v>
      </c>
      <c r="F256" s="16" t="s">
        <v>7</v>
      </c>
      <c r="G256" s="2">
        <v>0</v>
      </c>
      <c r="H256" s="2">
        <v>25059000</v>
      </c>
      <c r="I256" s="2">
        <v>0</v>
      </c>
      <c r="J256" s="19">
        <f t="shared" si="3"/>
        <v>0</v>
      </c>
    </row>
    <row r="257" spans="2:10" hidden="1">
      <c r="B257" s="8" t="s">
        <v>620</v>
      </c>
      <c r="C257" s="8" t="s">
        <v>195</v>
      </c>
      <c r="D257" s="8" t="s">
        <v>216</v>
      </c>
      <c r="E257" s="8" t="s">
        <v>621</v>
      </c>
      <c r="F257" s="15" t="s">
        <v>7</v>
      </c>
      <c r="G257" s="1">
        <v>0</v>
      </c>
      <c r="H257" s="1">
        <v>1000</v>
      </c>
      <c r="I257" s="1">
        <v>0</v>
      </c>
      <c r="J257" s="19">
        <f t="shared" si="3"/>
        <v>0</v>
      </c>
    </row>
    <row r="258" spans="2:10" hidden="1">
      <c r="B258" s="9" t="s">
        <v>622</v>
      </c>
      <c r="C258" s="9" t="s">
        <v>182</v>
      </c>
      <c r="D258" s="9" t="s">
        <v>236</v>
      </c>
      <c r="E258" s="9" t="s">
        <v>623</v>
      </c>
      <c r="F258" s="16" t="s">
        <v>7</v>
      </c>
      <c r="G258" s="2">
        <v>100000000</v>
      </c>
      <c r="H258" s="2">
        <v>0</v>
      </c>
      <c r="I258" s="2">
        <v>0</v>
      </c>
      <c r="J258" s="19">
        <v>0</v>
      </c>
    </row>
    <row r="259" spans="2:10" hidden="1">
      <c r="B259" s="8" t="s">
        <v>624</v>
      </c>
      <c r="C259" s="8" t="s">
        <v>182</v>
      </c>
      <c r="D259" s="8" t="s">
        <v>236</v>
      </c>
      <c r="E259" s="8" t="s">
        <v>495</v>
      </c>
      <c r="F259" s="15" t="s">
        <v>7</v>
      </c>
      <c r="G259" s="1">
        <v>800000000</v>
      </c>
      <c r="H259" s="1">
        <v>0</v>
      </c>
      <c r="I259" s="1">
        <v>0</v>
      </c>
      <c r="J259" s="19">
        <v>0</v>
      </c>
    </row>
    <row r="260" spans="2:10" hidden="1">
      <c r="B260" s="9" t="s">
        <v>625</v>
      </c>
      <c r="C260" s="9" t="s">
        <v>182</v>
      </c>
      <c r="D260" s="9" t="s">
        <v>237</v>
      </c>
      <c r="E260" s="9" t="s">
        <v>626</v>
      </c>
      <c r="F260" s="16" t="s">
        <v>7</v>
      </c>
      <c r="G260" s="2">
        <v>100000000</v>
      </c>
      <c r="H260" s="2">
        <v>0</v>
      </c>
      <c r="I260" s="2">
        <v>0</v>
      </c>
      <c r="J260" s="19">
        <v>0</v>
      </c>
    </row>
    <row r="261" spans="2:10" hidden="1">
      <c r="B261" s="8" t="s">
        <v>627</v>
      </c>
      <c r="C261" s="8" t="s">
        <v>182</v>
      </c>
      <c r="D261" s="8" t="s">
        <v>183</v>
      </c>
      <c r="E261" s="8" t="s">
        <v>628</v>
      </c>
      <c r="F261" s="15" t="s">
        <v>7</v>
      </c>
      <c r="G261" s="1">
        <v>150000000</v>
      </c>
      <c r="H261" s="1">
        <v>0</v>
      </c>
      <c r="I261" s="1">
        <v>0</v>
      </c>
      <c r="J261" s="19">
        <v>0</v>
      </c>
    </row>
    <row r="262" spans="2:10" hidden="1">
      <c r="B262" s="9" t="s">
        <v>181</v>
      </c>
      <c r="C262" s="9" t="s">
        <v>182</v>
      </c>
      <c r="D262" s="9" t="s">
        <v>183</v>
      </c>
      <c r="E262" s="9" t="s">
        <v>184</v>
      </c>
      <c r="F262" s="16" t="s">
        <v>7</v>
      </c>
      <c r="G262" s="2">
        <v>400000000</v>
      </c>
      <c r="H262" s="2">
        <v>240700000</v>
      </c>
      <c r="I262" s="2">
        <v>240700000</v>
      </c>
      <c r="J262" s="19">
        <f t="shared" ref="J262:J287" si="4">I262/H262</f>
        <v>1</v>
      </c>
    </row>
    <row r="263" spans="2:10" hidden="1">
      <c r="B263" s="8" t="s">
        <v>629</v>
      </c>
      <c r="C263" s="8" t="s">
        <v>182</v>
      </c>
      <c r="D263" s="8" t="s">
        <v>183</v>
      </c>
      <c r="E263" s="8" t="s">
        <v>630</v>
      </c>
      <c r="F263" s="15" t="s">
        <v>7</v>
      </c>
      <c r="G263" s="1">
        <v>150000000</v>
      </c>
      <c r="H263" s="1">
        <v>0</v>
      </c>
      <c r="I263" s="1">
        <v>0</v>
      </c>
      <c r="J263" s="19">
        <v>0</v>
      </c>
    </row>
    <row r="264" spans="2:10" hidden="1">
      <c r="B264" s="9" t="s">
        <v>631</v>
      </c>
      <c r="C264" s="9" t="s">
        <v>182</v>
      </c>
      <c r="D264" s="9" t="s">
        <v>206</v>
      </c>
      <c r="E264" s="9" t="s">
        <v>632</v>
      </c>
      <c r="F264" s="16" t="s">
        <v>7</v>
      </c>
      <c r="G264" s="2">
        <v>0</v>
      </c>
      <c r="H264" s="2">
        <v>800000000</v>
      </c>
      <c r="I264" s="2">
        <v>0</v>
      </c>
      <c r="J264" s="19">
        <f t="shared" si="4"/>
        <v>0</v>
      </c>
    </row>
    <row r="265" spans="2:10" hidden="1">
      <c r="B265" s="8" t="s">
        <v>633</v>
      </c>
      <c r="C265" s="8" t="s">
        <v>182</v>
      </c>
      <c r="D265" s="8" t="s">
        <v>206</v>
      </c>
      <c r="E265" s="8" t="s">
        <v>634</v>
      </c>
      <c r="F265" s="15" t="s">
        <v>7</v>
      </c>
      <c r="G265" s="1">
        <v>0</v>
      </c>
      <c r="H265" s="1">
        <v>1000</v>
      </c>
      <c r="I265" s="1">
        <v>0</v>
      </c>
      <c r="J265" s="19">
        <f t="shared" si="4"/>
        <v>0</v>
      </c>
    </row>
    <row r="266" spans="2:10" hidden="1">
      <c r="B266" s="9" t="s">
        <v>635</v>
      </c>
      <c r="C266" s="9" t="s">
        <v>182</v>
      </c>
      <c r="D266" s="9" t="s">
        <v>206</v>
      </c>
      <c r="E266" s="9" t="s">
        <v>636</v>
      </c>
      <c r="F266" s="16" t="s">
        <v>7</v>
      </c>
      <c r="G266" s="2">
        <v>0</v>
      </c>
      <c r="H266" s="2">
        <v>1000</v>
      </c>
      <c r="I266" s="2">
        <v>0</v>
      </c>
      <c r="J266" s="19">
        <f t="shared" si="4"/>
        <v>0</v>
      </c>
    </row>
    <row r="267" spans="2:10" hidden="1">
      <c r="B267" s="8" t="s">
        <v>637</v>
      </c>
      <c r="C267" s="8" t="s">
        <v>182</v>
      </c>
      <c r="D267" s="8" t="s">
        <v>206</v>
      </c>
      <c r="E267" s="8" t="s">
        <v>638</v>
      </c>
      <c r="F267" s="15" t="s">
        <v>7</v>
      </c>
      <c r="G267" s="1">
        <v>0</v>
      </c>
      <c r="H267" s="1">
        <v>309300000</v>
      </c>
      <c r="I267" s="1">
        <v>0</v>
      </c>
      <c r="J267" s="19">
        <f t="shared" si="4"/>
        <v>0</v>
      </c>
    </row>
    <row r="268" spans="2:10" hidden="1">
      <c r="B268" s="9" t="s">
        <v>639</v>
      </c>
      <c r="C268" s="9" t="s">
        <v>182</v>
      </c>
      <c r="D268" s="9" t="s">
        <v>206</v>
      </c>
      <c r="E268" s="9" t="s">
        <v>640</v>
      </c>
      <c r="F268" s="16" t="s">
        <v>7</v>
      </c>
      <c r="G268" s="2">
        <v>0</v>
      </c>
      <c r="H268" s="2">
        <v>250000000</v>
      </c>
      <c r="I268" s="2">
        <v>0</v>
      </c>
      <c r="J268" s="19">
        <f t="shared" si="4"/>
        <v>0</v>
      </c>
    </row>
    <row r="269" spans="2:10" hidden="1">
      <c r="B269" s="8" t="s">
        <v>641</v>
      </c>
      <c r="C269" s="8" t="s">
        <v>182</v>
      </c>
      <c r="D269" s="8" t="s">
        <v>206</v>
      </c>
      <c r="E269" s="8" t="s">
        <v>642</v>
      </c>
      <c r="F269" s="15" t="s">
        <v>7</v>
      </c>
      <c r="G269" s="1">
        <v>0</v>
      </c>
      <c r="H269" s="1">
        <v>1000</v>
      </c>
      <c r="I269" s="1">
        <v>0</v>
      </c>
      <c r="J269" s="19">
        <f t="shared" si="4"/>
        <v>0</v>
      </c>
    </row>
    <row r="270" spans="2:10" hidden="1">
      <c r="B270" s="9" t="s">
        <v>643</v>
      </c>
      <c r="C270" s="9" t="s">
        <v>182</v>
      </c>
      <c r="D270" s="9" t="s">
        <v>206</v>
      </c>
      <c r="E270" s="9" t="s">
        <v>373</v>
      </c>
      <c r="F270" s="16" t="s">
        <v>7</v>
      </c>
      <c r="G270" s="2">
        <v>0</v>
      </c>
      <c r="H270" s="2">
        <v>1000</v>
      </c>
      <c r="I270" s="2">
        <v>0</v>
      </c>
      <c r="J270" s="19">
        <f t="shared" si="4"/>
        <v>0</v>
      </c>
    </row>
    <row r="271" spans="2:10" hidden="1">
      <c r="B271" s="8" t="s">
        <v>644</v>
      </c>
      <c r="C271" s="8" t="s">
        <v>186</v>
      </c>
      <c r="D271" s="8" t="s">
        <v>223</v>
      </c>
      <c r="E271" s="8" t="s">
        <v>645</v>
      </c>
      <c r="F271" s="15" t="s">
        <v>7</v>
      </c>
      <c r="G271" s="1">
        <v>133977625</v>
      </c>
      <c r="H271" s="1">
        <v>0</v>
      </c>
      <c r="I271" s="1">
        <v>0</v>
      </c>
      <c r="J271" s="19">
        <v>0</v>
      </c>
    </row>
    <row r="272" spans="2:10" hidden="1">
      <c r="B272" s="9" t="s">
        <v>646</v>
      </c>
      <c r="C272" s="9" t="s">
        <v>186</v>
      </c>
      <c r="D272" s="9" t="s">
        <v>225</v>
      </c>
      <c r="E272" s="9" t="s">
        <v>647</v>
      </c>
      <c r="F272" s="16" t="s">
        <v>7</v>
      </c>
      <c r="G272" s="2">
        <v>0</v>
      </c>
      <c r="H272" s="2">
        <v>133977625</v>
      </c>
      <c r="I272" s="2">
        <v>0</v>
      </c>
      <c r="J272" s="19">
        <f t="shared" si="4"/>
        <v>0</v>
      </c>
    </row>
    <row r="273" spans="2:10" hidden="1">
      <c r="B273" s="8" t="s">
        <v>648</v>
      </c>
      <c r="C273" s="8" t="s">
        <v>186</v>
      </c>
      <c r="D273" s="8" t="s">
        <v>225</v>
      </c>
      <c r="E273" s="8" t="s">
        <v>649</v>
      </c>
      <c r="F273" s="15" t="s">
        <v>7</v>
      </c>
      <c r="G273" s="1">
        <v>0</v>
      </c>
      <c r="H273" s="1">
        <v>1000</v>
      </c>
      <c r="I273" s="1">
        <v>0</v>
      </c>
      <c r="J273" s="19">
        <f t="shared" si="4"/>
        <v>0</v>
      </c>
    </row>
    <row r="274" spans="2:10" hidden="1">
      <c r="B274" s="9" t="s">
        <v>650</v>
      </c>
      <c r="C274" s="9" t="s">
        <v>186</v>
      </c>
      <c r="D274" s="9" t="s">
        <v>187</v>
      </c>
      <c r="E274" s="9" t="s">
        <v>651</v>
      </c>
      <c r="F274" s="16" t="s">
        <v>7</v>
      </c>
      <c r="G274" s="2">
        <v>4500000000</v>
      </c>
      <c r="H274" s="2">
        <v>0</v>
      </c>
      <c r="I274" s="2">
        <v>0</v>
      </c>
      <c r="J274" s="19">
        <v>0</v>
      </c>
    </row>
    <row r="275" spans="2:10" hidden="1">
      <c r="B275" s="8" t="s">
        <v>185</v>
      </c>
      <c r="C275" s="8" t="s">
        <v>186</v>
      </c>
      <c r="D275" s="8" t="s">
        <v>187</v>
      </c>
      <c r="E275" s="8" t="s">
        <v>188</v>
      </c>
      <c r="F275" s="15" t="s">
        <v>7</v>
      </c>
      <c r="G275" s="1">
        <v>0</v>
      </c>
      <c r="H275" s="1">
        <v>10500000000</v>
      </c>
      <c r="I275" s="1">
        <v>10247616154.67</v>
      </c>
      <c r="J275" s="19">
        <f t="shared" si="4"/>
        <v>0.97596344330190477</v>
      </c>
    </row>
    <row r="276" spans="2:10" hidden="1">
      <c r="B276" s="9" t="s">
        <v>652</v>
      </c>
      <c r="C276" s="9" t="s">
        <v>186</v>
      </c>
      <c r="D276" s="9" t="s">
        <v>187</v>
      </c>
      <c r="E276" s="9" t="s">
        <v>188</v>
      </c>
      <c r="F276" s="16" t="s">
        <v>57</v>
      </c>
      <c r="G276" s="2">
        <v>0</v>
      </c>
      <c r="H276" s="2">
        <v>2457000000</v>
      </c>
      <c r="I276" s="2">
        <v>0</v>
      </c>
      <c r="J276" s="19">
        <f t="shared" si="4"/>
        <v>0</v>
      </c>
    </row>
    <row r="277" spans="2:10" hidden="1">
      <c r="B277" s="8" t="s">
        <v>653</v>
      </c>
      <c r="C277" s="8" t="s">
        <v>186</v>
      </c>
      <c r="D277" s="8" t="s">
        <v>187</v>
      </c>
      <c r="E277" s="8" t="s">
        <v>190</v>
      </c>
      <c r="F277" s="15" t="s">
        <v>57</v>
      </c>
      <c r="G277" s="1">
        <v>0</v>
      </c>
      <c r="H277" s="1">
        <v>553727647</v>
      </c>
      <c r="I277" s="1">
        <v>0</v>
      </c>
      <c r="J277" s="19">
        <f t="shared" si="4"/>
        <v>0</v>
      </c>
    </row>
    <row r="278" spans="2:10" hidden="1">
      <c r="B278" s="9" t="s">
        <v>189</v>
      </c>
      <c r="C278" s="9" t="s">
        <v>186</v>
      </c>
      <c r="D278" s="9" t="s">
        <v>187</v>
      </c>
      <c r="E278" s="9" t="s">
        <v>190</v>
      </c>
      <c r="F278" s="18" t="e">
        <f>[1]!Table134[[#This Row],[Fuente Financiación]]</f>
        <v>#REF!</v>
      </c>
      <c r="G278" s="2">
        <v>0</v>
      </c>
      <c r="H278" s="2">
        <v>7543000000</v>
      </c>
      <c r="I278" s="2">
        <v>6324942260</v>
      </c>
      <c r="J278" s="19">
        <f t="shared" si="4"/>
        <v>0.83851813071722126</v>
      </c>
    </row>
    <row r="279" spans="2:10" hidden="1">
      <c r="B279" s="8" t="s">
        <v>654</v>
      </c>
      <c r="C279" s="8" t="s">
        <v>186</v>
      </c>
      <c r="D279" s="8" t="s">
        <v>224</v>
      </c>
      <c r="E279" s="8" t="s">
        <v>655</v>
      </c>
      <c r="F279" s="15" t="s">
        <v>7</v>
      </c>
      <c r="G279" s="1">
        <v>0</v>
      </c>
      <c r="H279" s="1">
        <v>1000</v>
      </c>
      <c r="I279" s="1">
        <v>0</v>
      </c>
      <c r="J279" s="19">
        <f t="shared" si="4"/>
        <v>0</v>
      </c>
    </row>
    <row r="280" spans="2:10" hidden="1">
      <c r="B280" s="9" t="s">
        <v>656</v>
      </c>
      <c r="C280" s="9" t="s">
        <v>186</v>
      </c>
      <c r="D280" s="9" t="s">
        <v>224</v>
      </c>
      <c r="E280" s="9" t="s">
        <v>657</v>
      </c>
      <c r="F280" s="16" t="s">
        <v>7</v>
      </c>
      <c r="G280" s="2">
        <v>0</v>
      </c>
      <c r="H280" s="2">
        <v>1000</v>
      </c>
      <c r="I280" s="2">
        <v>0</v>
      </c>
      <c r="J280" s="19">
        <f t="shared" si="4"/>
        <v>0</v>
      </c>
    </row>
    <row r="281" spans="2:10" hidden="1">
      <c r="B281" s="8" t="s">
        <v>658</v>
      </c>
      <c r="C281" s="8" t="s">
        <v>186</v>
      </c>
      <c r="D281" s="8" t="s">
        <v>224</v>
      </c>
      <c r="E281" s="8" t="s">
        <v>659</v>
      </c>
      <c r="F281" s="15" t="s">
        <v>7</v>
      </c>
      <c r="G281" s="1">
        <v>0</v>
      </c>
      <c r="H281" s="1">
        <v>4500000000</v>
      </c>
      <c r="I281" s="1">
        <v>0</v>
      </c>
      <c r="J281" s="19">
        <f t="shared" si="4"/>
        <v>0</v>
      </c>
    </row>
    <row r="282" spans="2:10" hidden="1">
      <c r="B282" s="9" t="s">
        <v>660</v>
      </c>
      <c r="C282" s="9" t="s">
        <v>192</v>
      </c>
      <c r="D282" s="9" t="s">
        <v>203</v>
      </c>
      <c r="E282" s="9" t="s">
        <v>661</v>
      </c>
      <c r="F282" s="16" t="s">
        <v>7</v>
      </c>
      <c r="G282" s="2">
        <v>2192567362</v>
      </c>
      <c r="H282" s="2">
        <v>0</v>
      </c>
      <c r="I282" s="2">
        <v>0</v>
      </c>
      <c r="J282" s="19">
        <v>0</v>
      </c>
    </row>
    <row r="283" spans="2:10" hidden="1">
      <c r="B283" s="8" t="s">
        <v>191</v>
      </c>
      <c r="C283" s="8" t="s">
        <v>192</v>
      </c>
      <c r="D283" s="8" t="s">
        <v>193</v>
      </c>
      <c r="E283" s="8" t="s">
        <v>194</v>
      </c>
      <c r="F283" s="15" t="s">
        <v>7</v>
      </c>
      <c r="G283" s="1">
        <v>500000000</v>
      </c>
      <c r="H283" s="1">
        <v>500000000</v>
      </c>
      <c r="I283" s="1">
        <v>489196450</v>
      </c>
      <c r="J283" s="19">
        <f t="shared" si="4"/>
        <v>0.97839290000000001</v>
      </c>
    </row>
    <row r="284" spans="2:10" hidden="1">
      <c r="B284" s="9" t="s">
        <v>662</v>
      </c>
      <c r="C284" s="9" t="s">
        <v>192</v>
      </c>
      <c r="D284" s="9" t="s">
        <v>202</v>
      </c>
      <c r="E284" s="9" t="s">
        <v>663</v>
      </c>
      <c r="F284" s="16" t="s">
        <v>7</v>
      </c>
      <c r="G284" s="2">
        <v>0</v>
      </c>
      <c r="H284" s="2">
        <v>100000000</v>
      </c>
      <c r="I284" s="2">
        <v>0</v>
      </c>
      <c r="J284" s="19">
        <f t="shared" si="4"/>
        <v>0</v>
      </c>
    </row>
    <row r="285" spans="2:10" hidden="1">
      <c r="B285" s="8" t="s">
        <v>664</v>
      </c>
      <c r="C285" s="8" t="s">
        <v>192</v>
      </c>
      <c r="D285" s="8" t="s">
        <v>201</v>
      </c>
      <c r="E285" s="8" t="s">
        <v>665</v>
      </c>
      <c r="F285" s="15" t="s">
        <v>7</v>
      </c>
      <c r="G285" s="1">
        <v>0</v>
      </c>
      <c r="H285" s="1">
        <v>438513472</v>
      </c>
      <c r="I285" s="1">
        <v>0</v>
      </c>
      <c r="J285" s="19">
        <f t="shared" si="4"/>
        <v>0</v>
      </c>
    </row>
    <row r="286" spans="2:10" hidden="1">
      <c r="B286" s="9" t="s">
        <v>666</v>
      </c>
      <c r="C286" s="9" t="s">
        <v>192</v>
      </c>
      <c r="D286" s="9" t="s">
        <v>200</v>
      </c>
      <c r="E286" s="9" t="s">
        <v>667</v>
      </c>
      <c r="F286" s="16" t="s">
        <v>7</v>
      </c>
      <c r="G286" s="2">
        <v>0</v>
      </c>
      <c r="H286" s="2">
        <v>1000</v>
      </c>
      <c r="I286" s="2">
        <v>0</v>
      </c>
      <c r="J286" s="19">
        <f t="shared" si="4"/>
        <v>0</v>
      </c>
    </row>
    <row r="287" spans="2:10" hidden="1">
      <c r="B287" s="27" t="s">
        <v>265</v>
      </c>
      <c r="C287" s="27"/>
      <c r="D287" s="27"/>
      <c r="E287" s="27"/>
      <c r="F287" s="27"/>
      <c r="G287" s="14">
        <f>SUM(G5:G286)</f>
        <v>1089780082412</v>
      </c>
      <c r="H287" s="14">
        <f>SUM(H5:H286)</f>
        <v>1108878254325.6099</v>
      </c>
      <c r="I287" s="14">
        <f>SUM(I5:I286)</f>
        <v>625157126265.97009</v>
      </c>
      <c r="J287" s="19">
        <f t="shared" si="4"/>
        <v>0.56377435830065403</v>
      </c>
    </row>
    <row r="289" spans="5:9">
      <c r="E289" s="29" t="s">
        <v>267</v>
      </c>
      <c r="F289" s="29"/>
      <c r="G289" s="29"/>
      <c r="H289" s="29"/>
      <c r="I289" s="29"/>
    </row>
    <row r="290" spans="5:9">
      <c r="E290" s="29" t="s">
        <v>266</v>
      </c>
      <c r="F290" s="29"/>
      <c r="G290" s="20" t="s">
        <v>260</v>
      </c>
      <c r="H290" s="20" t="s">
        <v>262</v>
      </c>
      <c r="I290" s="20" t="s">
        <v>263</v>
      </c>
    </row>
    <row r="291" spans="5:9">
      <c r="E291" s="26" t="s">
        <v>146</v>
      </c>
      <c r="F291" s="26"/>
      <c r="G291" s="3">
        <v>2400000000</v>
      </c>
      <c r="H291" s="3">
        <v>3400005000</v>
      </c>
      <c r="I291" s="3">
        <v>1000000000</v>
      </c>
    </row>
    <row r="292" spans="5:9">
      <c r="E292" s="26" t="s">
        <v>192</v>
      </c>
      <c r="F292" s="26"/>
      <c r="G292" s="3">
        <v>2692567362</v>
      </c>
      <c r="H292" s="3">
        <v>1038514472</v>
      </c>
      <c r="I292" s="3">
        <v>489196450</v>
      </c>
    </row>
    <row r="293" spans="5:9">
      <c r="E293" s="26" t="s">
        <v>107</v>
      </c>
      <c r="F293" s="26"/>
      <c r="G293" s="3">
        <v>789155122332</v>
      </c>
      <c r="H293" s="3">
        <v>797705588380</v>
      </c>
      <c r="I293" s="3">
        <v>512945244162</v>
      </c>
    </row>
    <row r="294" spans="5:9">
      <c r="E294" s="26" t="s">
        <v>132</v>
      </c>
      <c r="F294" s="26"/>
      <c r="G294" s="3">
        <v>26711579768</v>
      </c>
      <c r="H294" s="3">
        <v>20763841258</v>
      </c>
      <c r="I294" s="3">
        <v>8148897391</v>
      </c>
    </row>
    <row r="295" spans="5:9">
      <c r="E295" s="26" t="s">
        <v>12</v>
      </c>
      <c r="F295" s="26"/>
      <c r="G295" s="3">
        <v>88762982142</v>
      </c>
      <c r="H295" s="3">
        <v>92098784352.610001</v>
      </c>
      <c r="I295" s="3">
        <v>44520197632.279999</v>
      </c>
    </row>
    <row r="296" spans="5:9">
      <c r="E296" s="26" t="s">
        <v>167</v>
      </c>
      <c r="F296" s="26"/>
      <c r="G296" s="3">
        <v>19440463833</v>
      </c>
      <c r="H296" s="3">
        <v>18611543446</v>
      </c>
      <c r="I296" s="3">
        <v>5279179418.0200005</v>
      </c>
    </row>
    <row r="297" spans="5:9">
      <c r="E297" s="26" t="s">
        <v>195</v>
      </c>
      <c r="F297" s="26"/>
      <c r="G297" s="3">
        <v>2813450000</v>
      </c>
      <c r="H297" s="3">
        <v>2813455000</v>
      </c>
      <c r="I297" s="3">
        <v>0</v>
      </c>
    </row>
    <row r="298" spans="5:9">
      <c r="E298" s="26" t="s">
        <v>163</v>
      </c>
      <c r="F298" s="26"/>
      <c r="G298" s="3">
        <v>1000000000</v>
      </c>
      <c r="H298" s="3">
        <v>499936001</v>
      </c>
      <c r="I298" s="3">
        <v>499800000</v>
      </c>
    </row>
    <row r="299" spans="5:9">
      <c r="E299" s="26" t="s">
        <v>186</v>
      </c>
      <c r="F299" s="26"/>
      <c r="G299" s="3">
        <v>4633977625</v>
      </c>
      <c r="H299" s="3">
        <v>25687708272</v>
      </c>
      <c r="I299" s="3">
        <v>16572558414.67</v>
      </c>
    </row>
    <row r="300" spans="5:9">
      <c r="E300" s="26" t="s">
        <v>136</v>
      </c>
      <c r="F300" s="26"/>
      <c r="G300" s="3">
        <v>900000000</v>
      </c>
      <c r="H300" s="3">
        <v>944011000</v>
      </c>
      <c r="I300" s="3">
        <v>213588950</v>
      </c>
    </row>
    <row r="301" spans="5:9">
      <c r="E301" s="26" t="s">
        <v>128</v>
      </c>
      <c r="F301" s="26"/>
      <c r="G301" s="3">
        <v>122652191350</v>
      </c>
      <c r="H301" s="3">
        <v>129024817536</v>
      </c>
      <c r="I301" s="3">
        <v>32103722270</v>
      </c>
    </row>
    <row r="302" spans="5:9">
      <c r="E302" s="26" t="s">
        <v>182</v>
      </c>
      <c r="F302" s="26"/>
      <c r="G302" s="3">
        <v>1700000000</v>
      </c>
      <c r="H302" s="3">
        <v>1600004000</v>
      </c>
      <c r="I302" s="3">
        <v>240700000</v>
      </c>
    </row>
    <row r="303" spans="5:9">
      <c r="E303" s="26" t="s">
        <v>150</v>
      </c>
      <c r="F303" s="26"/>
      <c r="G303" s="3">
        <v>10366748000</v>
      </c>
      <c r="H303" s="3">
        <v>5360532400</v>
      </c>
      <c r="I303" s="3">
        <v>2084656956</v>
      </c>
    </row>
    <row r="304" spans="5:9">
      <c r="E304" s="26" t="s">
        <v>4</v>
      </c>
      <c r="F304" s="26"/>
      <c r="G304" s="3">
        <v>6752000000</v>
      </c>
      <c r="H304" s="3">
        <v>5148606208</v>
      </c>
      <c r="I304" s="3">
        <v>395100000</v>
      </c>
    </row>
    <row r="305" spans="5:9">
      <c r="E305" s="26" t="s">
        <v>140</v>
      </c>
      <c r="F305" s="26"/>
      <c r="G305" s="3">
        <v>9799000000</v>
      </c>
      <c r="H305" s="3">
        <v>4180907000</v>
      </c>
      <c r="I305" s="3">
        <v>664284622</v>
      </c>
    </row>
    <row r="306" spans="5:9">
      <c r="E306" s="29" t="s">
        <v>265</v>
      </c>
      <c r="F306" s="29"/>
      <c r="G306" s="4">
        <f>SUM(G291:G305)</f>
        <v>1089780082412</v>
      </c>
      <c r="H306" s="4">
        <f t="shared" ref="H306:I306" si="5">SUM(H291:H305)</f>
        <v>1108878254325.6099</v>
      </c>
      <c r="I306" s="4">
        <f t="shared" si="5"/>
        <v>625157126265.97009</v>
      </c>
    </row>
    <row r="309" spans="5:9">
      <c r="E309" s="29" t="s">
        <v>268</v>
      </c>
      <c r="F309" s="29"/>
      <c r="G309" s="29"/>
      <c r="H309" s="29"/>
      <c r="I309" s="29"/>
    </row>
    <row r="310" spans="5:9">
      <c r="E310" s="29" t="s">
        <v>269</v>
      </c>
      <c r="F310" s="29"/>
      <c r="G310" s="20" t="s">
        <v>260</v>
      </c>
      <c r="H310" s="20" t="s">
        <v>262</v>
      </c>
      <c r="I310" s="20" t="s">
        <v>263</v>
      </c>
    </row>
    <row r="311" spans="5:9">
      <c r="E311" s="26" t="s">
        <v>15</v>
      </c>
      <c r="F311" s="26"/>
      <c r="G311" s="3">
        <v>5500265267</v>
      </c>
      <c r="H311" s="3">
        <v>10141915600</v>
      </c>
      <c r="I311" s="3">
        <v>6091529329</v>
      </c>
    </row>
    <row r="312" spans="5:9">
      <c r="E312" s="26" t="s">
        <v>51</v>
      </c>
      <c r="F312" s="26"/>
      <c r="G312" s="3">
        <v>3982423000</v>
      </c>
      <c r="H312" s="3">
        <v>3982423000</v>
      </c>
      <c r="I312" s="3">
        <v>2216398366</v>
      </c>
    </row>
    <row r="313" spans="5:9">
      <c r="E313" s="26" t="s">
        <v>20</v>
      </c>
      <c r="F313" s="26"/>
      <c r="G313" s="3">
        <v>13166746000</v>
      </c>
      <c r="H313" s="3">
        <v>13166746000</v>
      </c>
      <c r="I313" s="3">
        <v>9749352348</v>
      </c>
    </row>
    <row r="314" spans="5:9">
      <c r="E314" s="26" t="s">
        <v>57</v>
      </c>
      <c r="F314" s="26"/>
      <c r="G314" s="3">
        <v>19048029950</v>
      </c>
      <c r="H314" s="3">
        <v>22929626008</v>
      </c>
      <c r="I314" s="3">
        <v>7954460724.2799997</v>
      </c>
    </row>
    <row r="315" spans="5:9">
      <c r="E315" s="26" t="s">
        <v>7</v>
      </c>
      <c r="F315" s="26"/>
      <c r="G315" s="3">
        <v>100987028736</v>
      </c>
      <c r="H315" s="3">
        <v>102984810736</v>
      </c>
      <c r="I315" s="3">
        <v>37139985761.690002</v>
      </c>
    </row>
    <row r="316" spans="5:9">
      <c r="E316" s="26" t="s">
        <v>65</v>
      </c>
      <c r="F316" s="26"/>
      <c r="G316" s="3">
        <v>1907100000</v>
      </c>
      <c r="H316" s="3">
        <v>1907100000</v>
      </c>
      <c r="I316" s="3">
        <v>1025439813</v>
      </c>
    </row>
    <row r="317" spans="5:9" ht="29.45" customHeight="1">
      <c r="E317" s="30" t="s">
        <v>196</v>
      </c>
      <c r="F317" s="30"/>
      <c r="G317" s="25">
        <v>497782000</v>
      </c>
      <c r="H317" s="25">
        <v>0</v>
      </c>
      <c r="I317" s="25">
        <v>0</v>
      </c>
    </row>
    <row r="318" spans="5:9">
      <c r="E318" s="26" t="s">
        <v>72</v>
      </c>
      <c r="F318" s="26"/>
      <c r="G318" s="3">
        <v>0</v>
      </c>
      <c r="H318" s="3">
        <v>1126306993</v>
      </c>
      <c r="I318" s="3">
        <v>1126306993</v>
      </c>
    </row>
    <row r="319" spans="5:9">
      <c r="E319" s="26" t="s">
        <v>118</v>
      </c>
      <c r="F319" s="26"/>
      <c r="G319" s="3">
        <v>30779199274</v>
      </c>
      <c r="H319" s="3">
        <v>35528329077</v>
      </c>
      <c r="I319" s="3">
        <v>31825579877</v>
      </c>
    </row>
    <row r="320" spans="5:9">
      <c r="E320" s="26" t="s">
        <v>39</v>
      </c>
      <c r="F320" s="26"/>
      <c r="G320" s="3">
        <v>7096880354</v>
      </c>
      <c r="H320" s="3">
        <v>3711863958</v>
      </c>
      <c r="I320" s="3">
        <v>2958131317</v>
      </c>
    </row>
    <row r="321" spans="5:9">
      <c r="E321" s="26" t="s">
        <v>47</v>
      </c>
      <c r="F321" s="26"/>
      <c r="G321" s="3">
        <v>8769208887</v>
      </c>
      <c r="H321" s="3">
        <v>1758168334</v>
      </c>
      <c r="I321" s="3">
        <v>1758168334</v>
      </c>
    </row>
    <row r="322" spans="5:9">
      <c r="E322" s="26" t="s">
        <v>180</v>
      </c>
      <c r="F322" s="26"/>
      <c r="G322" s="3">
        <v>0</v>
      </c>
      <c r="H322" s="3">
        <v>2000000000</v>
      </c>
      <c r="I322" s="3">
        <v>2000000000</v>
      </c>
    </row>
    <row r="323" spans="5:9">
      <c r="E323" s="26" t="s">
        <v>105</v>
      </c>
      <c r="F323" s="26"/>
      <c r="G323" s="3">
        <v>0</v>
      </c>
      <c r="H323" s="3">
        <v>170289912.61000001</v>
      </c>
      <c r="I323" s="3">
        <v>97950000</v>
      </c>
    </row>
    <row r="324" spans="5:9">
      <c r="E324" s="26" t="s">
        <v>197</v>
      </c>
      <c r="F324" s="26"/>
      <c r="G324" s="3">
        <v>0</v>
      </c>
      <c r="H324" s="3">
        <v>3299317115</v>
      </c>
      <c r="I324" s="3">
        <v>0</v>
      </c>
    </row>
    <row r="325" spans="5:9">
      <c r="E325" s="30" t="s">
        <v>672</v>
      </c>
      <c r="F325" s="30"/>
      <c r="G325" s="3">
        <v>0</v>
      </c>
      <c r="H325" s="3">
        <v>1000000000</v>
      </c>
      <c r="I325" s="3">
        <v>1000000000</v>
      </c>
    </row>
    <row r="326" spans="5:9">
      <c r="E326" s="26" t="s">
        <v>130</v>
      </c>
      <c r="F326" s="26"/>
      <c r="G326" s="3">
        <v>122652191350</v>
      </c>
      <c r="H326" s="3">
        <v>129024805536</v>
      </c>
      <c r="I326" s="3">
        <v>32103722270</v>
      </c>
    </row>
    <row r="327" spans="5:9">
      <c r="E327" s="26" t="s">
        <v>113</v>
      </c>
      <c r="F327" s="26"/>
      <c r="G327" s="3">
        <v>775393227594</v>
      </c>
      <c r="H327" s="3">
        <v>776146552056</v>
      </c>
      <c r="I327" s="3">
        <v>488110101133</v>
      </c>
    </row>
    <row r="328" spans="5:9">
      <c r="E328" s="29" t="s">
        <v>265</v>
      </c>
      <c r="F328" s="29"/>
      <c r="G328" s="4">
        <f>SUM(G311:G327)</f>
        <v>1089780082412</v>
      </c>
      <c r="H328" s="4">
        <f>SUM(H311:H327)</f>
        <v>1108878254325.6099</v>
      </c>
      <c r="I328" s="4">
        <f>SUM(I311:I327)</f>
        <v>625157126265.96997</v>
      </c>
    </row>
  </sheetData>
  <mergeCells count="40">
    <mergeCell ref="E328:F328"/>
    <mergeCell ref="E317:F317"/>
    <mergeCell ref="E318:F318"/>
    <mergeCell ref="E319:F319"/>
    <mergeCell ref="E320:F320"/>
    <mergeCell ref="E321:F321"/>
    <mergeCell ref="E322:F322"/>
    <mergeCell ref="E323:F323"/>
    <mergeCell ref="E324:F324"/>
    <mergeCell ref="E325:F325"/>
    <mergeCell ref="E326:F326"/>
    <mergeCell ref="E327:F327"/>
    <mergeCell ref="E316:F316"/>
    <mergeCell ref="E304:F304"/>
    <mergeCell ref="E306:F306"/>
    <mergeCell ref="E309:I309"/>
    <mergeCell ref="E310:F310"/>
    <mergeCell ref="E305:F305"/>
    <mergeCell ref="E311:F311"/>
    <mergeCell ref="E312:F312"/>
    <mergeCell ref="E313:F313"/>
    <mergeCell ref="E314:F314"/>
    <mergeCell ref="E315:F315"/>
    <mergeCell ref="E294:F294"/>
    <mergeCell ref="E295:F295"/>
    <mergeCell ref="E296:F296"/>
    <mergeCell ref="E297:F297"/>
    <mergeCell ref="E298:F298"/>
    <mergeCell ref="E300:F300"/>
    <mergeCell ref="E301:F301"/>
    <mergeCell ref="E302:F302"/>
    <mergeCell ref="E303:F303"/>
    <mergeCell ref="E299:F299"/>
    <mergeCell ref="E293:F293"/>
    <mergeCell ref="B287:F287"/>
    <mergeCell ref="B1:C2"/>
    <mergeCell ref="E289:I289"/>
    <mergeCell ref="E290:F290"/>
    <mergeCell ref="E291:F291"/>
    <mergeCell ref="E292:F292"/>
  </mergeCell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3"/>
  <sheetViews>
    <sheetView workbookViewId="0"/>
  </sheetViews>
  <sheetFormatPr baseColWidth="10" defaultRowHeight="15"/>
  <cols>
    <col min="1" max="1" width="73.42578125" customWidth="1"/>
    <col min="2" max="3" width="16.42578125" bestFit="1" customWidth="1"/>
    <col min="4" max="4" width="14.7109375" bestFit="1" customWidth="1"/>
  </cols>
  <sheetData>
    <row r="1" spans="1:4">
      <c r="A1" s="21" t="s">
        <v>261</v>
      </c>
      <c r="B1" s="21" t="s">
        <v>260</v>
      </c>
      <c r="C1" s="21" t="s">
        <v>262</v>
      </c>
      <c r="D1" s="21" t="s">
        <v>263</v>
      </c>
    </row>
    <row r="2" spans="1:4">
      <c r="A2" s="22" t="s">
        <v>146</v>
      </c>
      <c r="B2" s="23">
        <v>2400000000</v>
      </c>
      <c r="C2" s="23">
        <v>3400005000</v>
      </c>
      <c r="D2" s="23">
        <v>1000000000</v>
      </c>
    </row>
    <row r="3" spans="1:4">
      <c r="A3" s="24" t="s">
        <v>147</v>
      </c>
      <c r="B3" s="3">
        <v>0</v>
      </c>
      <c r="C3" s="3">
        <v>3400004000</v>
      </c>
      <c r="D3" s="3">
        <v>1000000000</v>
      </c>
    </row>
    <row r="4" spans="1:4">
      <c r="A4" s="24" t="s">
        <v>198</v>
      </c>
      <c r="B4" s="3">
        <v>0</v>
      </c>
      <c r="C4" s="3">
        <v>1000</v>
      </c>
      <c r="D4" s="3">
        <v>0</v>
      </c>
    </row>
    <row r="5" spans="1:4">
      <c r="A5" s="24" t="s">
        <v>199</v>
      </c>
      <c r="B5" s="3">
        <v>2400000000</v>
      </c>
      <c r="C5" s="3">
        <v>0</v>
      </c>
      <c r="D5" s="3">
        <v>0</v>
      </c>
    </row>
    <row r="6" spans="1:4">
      <c r="A6" s="22" t="s">
        <v>192</v>
      </c>
      <c r="B6" s="23">
        <v>2692567362</v>
      </c>
      <c r="C6" s="23">
        <v>1038514472</v>
      </c>
      <c r="D6" s="23">
        <v>489196450</v>
      </c>
    </row>
    <row r="7" spans="1:4">
      <c r="A7" s="24" t="s">
        <v>200</v>
      </c>
      <c r="B7" s="3">
        <v>0</v>
      </c>
      <c r="C7" s="3">
        <v>1000</v>
      </c>
      <c r="D7" s="3">
        <v>0</v>
      </c>
    </row>
    <row r="8" spans="1:4">
      <c r="A8" s="24" t="s">
        <v>201</v>
      </c>
      <c r="B8" s="3">
        <v>0</v>
      </c>
      <c r="C8" s="3">
        <v>438513472</v>
      </c>
      <c r="D8" s="3">
        <v>0</v>
      </c>
    </row>
    <row r="9" spans="1:4">
      <c r="A9" s="24" t="s">
        <v>202</v>
      </c>
      <c r="B9" s="3">
        <v>0</v>
      </c>
      <c r="C9" s="3">
        <v>100000000</v>
      </c>
      <c r="D9" s="3">
        <v>0</v>
      </c>
    </row>
    <row r="10" spans="1:4">
      <c r="A10" s="24" t="s">
        <v>193</v>
      </c>
      <c r="B10" s="3">
        <v>500000000</v>
      </c>
      <c r="C10" s="3">
        <v>500000000</v>
      </c>
      <c r="D10" s="3">
        <v>489196450</v>
      </c>
    </row>
    <row r="11" spans="1:4">
      <c r="A11" s="24" t="s">
        <v>203</v>
      </c>
      <c r="B11" s="3">
        <v>2192567362</v>
      </c>
      <c r="C11" s="3">
        <v>0</v>
      </c>
      <c r="D11" s="3">
        <v>0</v>
      </c>
    </row>
    <row r="12" spans="1:4">
      <c r="A12" s="22" t="s">
        <v>107</v>
      </c>
      <c r="B12" s="23">
        <v>789155122332</v>
      </c>
      <c r="C12" s="23">
        <v>797705588380</v>
      </c>
      <c r="D12" s="23">
        <v>512945244162</v>
      </c>
    </row>
    <row r="13" spans="1:4">
      <c r="A13" s="24" t="s">
        <v>97</v>
      </c>
      <c r="B13" s="3">
        <v>0</v>
      </c>
      <c r="C13" s="3">
        <v>11854693287</v>
      </c>
      <c r="D13" s="3">
        <v>4207093920</v>
      </c>
    </row>
    <row r="14" spans="1:4">
      <c r="A14" s="24" t="s">
        <v>198</v>
      </c>
      <c r="B14" s="3">
        <v>0</v>
      </c>
      <c r="C14" s="3">
        <v>2000</v>
      </c>
      <c r="D14" s="3">
        <v>0</v>
      </c>
    </row>
    <row r="15" spans="1:4">
      <c r="A15" s="24" t="s">
        <v>13</v>
      </c>
      <c r="B15" s="3">
        <v>3500000000</v>
      </c>
      <c r="C15" s="3">
        <v>0</v>
      </c>
      <c r="D15" s="3">
        <v>0</v>
      </c>
    </row>
    <row r="16" spans="1:4">
      <c r="A16" s="24" t="s">
        <v>108</v>
      </c>
      <c r="B16" s="3">
        <v>246531722</v>
      </c>
      <c r="C16" s="3">
        <v>1158460543</v>
      </c>
      <c r="D16" s="3">
        <v>1158460543</v>
      </c>
    </row>
    <row r="17" spans="1:4">
      <c r="A17" s="24" t="s">
        <v>111</v>
      </c>
      <c r="B17" s="3">
        <v>785408590610</v>
      </c>
      <c r="C17" s="3">
        <v>784692432550</v>
      </c>
      <c r="D17" s="3">
        <v>507579689699</v>
      </c>
    </row>
    <row r="18" spans="1:4">
      <c r="A18" s="22" t="s">
        <v>132</v>
      </c>
      <c r="B18" s="23">
        <v>26711579768</v>
      </c>
      <c r="C18" s="23">
        <v>20763841258</v>
      </c>
      <c r="D18" s="23">
        <v>8148897391</v>
      </c>
    </row>
    <row r="19" spans="1:4">
      <c r="A19" s="24" t="s">
        <v>133</v>
      </c>
      <c r="B19" s="3">
        <v>19763836258</v>
      </c>
      <c r="C19" s="3">
        <v>9881913129</v>
      </c>
      <c r="D19" s="3">
        <v>8148897391</v>
      </c>
    </row>
    <row r="20" spans="1:4">
      <c r="A20" s="24" t="s">
        <v>198</v>
      </c>
      <c r="B20" s="3">
        <v>0</v>
      </c>
      <c r="C20" s="3">
        <v>2000</v>
      </c>
      <c r="D20" s="3">
        <v>0</v>
      </c>
    </row>
    <row r="21" spans="1:4">
      <c r="A21" s="24" t="s">
        <v>204</v>
      </c>
      <c r="B21" s="3">
        <v>5947743510</v>
      </c>
      <c r="C21" s="3">
        <v>0</v>
      </c>
      <c r="D21" s="3">
        <v>0</v>
      </c>
    </row>
    <row r="22" spans="1:4">
      <c r="A22" s="24" t="s">
        <v>205</v>
      </c>
      <c r="B22" s="3">
        <v>1000000000</v>
      </c>
      <c r="C22" s="3">
        <v>0</v>
      </c>
      <c r="D22" s="3">
        <v>0</v>
      </c>
    </row>
    <row r="23" spans="1:4">
      <c r="A23" s="24" t="s">
        <v>206</v>
      </c>
      <c r="B23" s="3">
        <v>0</v>
      </c>
      <c r="C23" s="3">
        <v>1000</v>
      </c>
      <c r="D23" s="3">
        <v>0</v>
      </c>
    </row>
    <row r="24" spans="1:4">
      <c r="A24" s="24" t="s">
        <v>207</v>
      </c>
      <c r="B24" s="3">
        <v>0</v>
      </c>
      <c r="C24" s="3">
        <v>1000</v>
      </c>
      <c r="D24" s="3">
        <v>0</v>
      </c>
    </row>
    <row r="25" spans="1:4">
      <c r="A25" s="24" t="s">
        <v>208</v>
      </c>
      <c r="B25" s="3">
        <v>0</v>
      </c>
      <c r="C25" s="3">
        <v>9881924129</v>
      </c>
      <c r="D25" s="3">
        <v>0</v>
      </c>
    </row>
    <row r="26" spans="1:4">
      <c r="A26" s="24" t="s">
        <v>209</v>
      </c>
      <c r="B26" s="3">
        <v>0</v>
      </c>
      <c r="C26" s="3">
        <v>1000000000</v>
      </c>
      <c r="D26" s="3">
        <v>0</v>
      </c>
    </row>
    <row r="27" spans="1:4">
      <c r="A27" s="22" t="s">
        <v>12</v>
      </c>
      <c r="B27" s="23">
        <v>88762982142</v>
      </c>
      <c r="C27" s="23">
        <v>92098784352.610001</v>
      </c>
      <c r="D27" s="23">
        <v>44520197632.279999</v>
      </c>
    </row>
    <row r="28" spans="1:4">
      <c r="A28" s="24" t="s">
        <v>103</v>
      </c>
      <c r="B28" s="3">
        <v>0</v>
      </c>
      <c r="C28" s="3">
        <v>170289912.61000001</v>
      </c>
      <c r="D28" s="3">
        <v>97950000</v>
      </c>
    </row>
    <row r="29" spans="1:4">
      <c r="A29" s="24" t="s">
        <v>210</v>
      </c>
      <c r="B29" s="3">
        <v>0</v>
      </c>
      <c r="C29" s="3">
        <v>400000000</v>
      </c>
      <c r="D29" s="3">
        <v>0</v>
      </c>
    </row>
    <row r="30" spans="1:4">
      <c r="A30" s="24" t="s">
        <v>74</v>
      </c>
      <c r="B30" s="3">
        <v>0</v>
      </c>
      <c r="C30" s="3">
        <v>7242780852</v>
      </c>
      <c r="D30" s="3">
        <v>2510914732</v>
      </c>
    </row>
    <row r="31" spans="1:4">
      <c r="A31" s="24" t="s">
        <v>211</v>
      </c>
      <c r="B31" s="3">
        <v>0</v>
      </c>
      <c r="C31" s="3">
        <v>4882469761</v>
      </c>
      <c r="D31" s="3">
        <v>0</v>
      </c>
    </row>
    <row r="32" spans="1:4">
      <c r="A32" s="24" t="s">
        <v>97</v>
      </c>
      <c r="B32" s="3">
        <v>0</v>
      </c>
      <c r="C32" s="3">
        <v>1722191543</v>
      </c>
      <c r="D32" s="3">
        <v>235387316</v>
      </c>
    </row>
    <row r="33" spans="1:4">
      <c r="A33" s="24" t="s">
        <v>76</v>
      </c>
      <c r="B33" s="3">
        <v>0</v>
      </c>
      <c r="C33" s="3">
        <v>17477535065</v>
      </c>
      <c r="D33" s="3">
        <v>2092975999</v>
      </c>
    </row>
    <row r="34" spans="1:4">
      <c r="A34" s="24" t="s">
        <v>79</v>
      </c>
      <c r="B34" s="3">
        <v>0</v>
      </c>
      <c r="C34" s="3">
        <v>4872763893</v>
      </c>
      <c r="D34" s="3">
        <v>947911875</v>
      </c>
    </row>
    <row r="35" spans="1:4">
      <c r="A35" s="24" t="s">
        <v>100</v>
      </c>
      <c r="B35" s="3">
        <v>0</v>
      </c>
      <c r="C35" s="3">
        <v>478386468</v>
      </c>
      <c r="D35" s="3">
        <v>338068604</v>
      </c>
    </row>
    <row r="36" spans="1:4">
      <c r="A36" s="24" t="s">
        <v>82</v>
      </c>
      <c r="B36" s="3">
        <v>0</v>
      </c>
      <c r="C36" s="3">
        <v>6234286564</v>
      </c>
      <c r="D36" s="3">
        <v>650243779</v>
      </c>
    </row>
    <row r="37" spans="1:4">
      <c r="A37" s="24" t="s">
        <v>34</v>
      </c>
      <c r="B37" s="3">
        <v>8085443510</v>
      </c>
      <c r="C37" s="3">
        <v>1851156946</v>
      </c>
      <c r="D37" s="3">
        <v>1851156945</v>
      </c>
    </row>
    <row r="38" spans="1:4">
      <c r="A38" s="24" t="s">
        <v>70</v>
      </c>
      <c r="B38" s="3">
        <v>0</v>
      </c>
      <c r="C38" s="3">
        <v>1126306993</v>
      </c>
      <c r="D38" s="3">
        <v>1126306993</v>
      </c>
    </row>
    <row r="39" spans="1:4">
      <c r="A39" s="24" t="s">
        <v>13</v>
      </c>
      <c r="B39" s="3">
        <v>23752414061</v>
      </c>
      <c r="C39" s="3">
        <v>16391529329</v>
      </c>
      <c r="D39" s="3">
        <v>14276034657</v>
      </c>
    </row>
    <row r="40" spans="1:4">
      <c r="A40" s="24" t="s">
        <v>94</v>
      </c>
      <c r="B40" s="3">
        <v>0</v>
      </c>
      <c r="C40" s="3">
        <v>5725742954</v>
      </c>
      <c r="D40" s="3">
        <v>784622737</v>
      </c>
    </row>
    <row r="41" spans="1:4">
      <c r="A41" s="24" t="s">
        <v>212</v>
      </c>
      <c r="B41" s="3">
        <v>200000000</v>
      </c>
      <c r="C41" s="3">
        <v>0</v>
      </c>
      <c r="D41" s="3">
        <v>0</v>
      </c>
    </row>
    <row r="42" spans="1:4">
      <c r="A42" s="24" t="s">
        <v>85</v>
      </c>
      <c r="B42" s="3">
        <v>0</v>
      </c>
      <c r="C42" s="3">
        <v>3385289556</v>
      </c>
      <c r="D42" s="3">
        <v>636035878</v>
      </c>
    </row>
    <row r="43" spans="1:4">
      <c r="A43" s="24" t="s">
        <v>55</v>
      </c>
      <c r="B43" s="3">
        <v>3305090618</v>
      </c>
      <c r="C43" s="3">
        <v>1582899075</v>
      </c>
      <c r="D43" s="3">
        <v>1582899075</v>
      </c>
    </row>
    <row r="44" spans="1:4">
      <c r="A44" s="24" t="s">
        <v>37</v>
      </c>
      <c r="B44" s="3">
        <v>7614788799</v>
      </c>
      <c r="C44" s="3">
        <v>1772499243</v>
      </c>
      <c r="D44" s="3">
        <v>1772499243</v>
      </c>
    </row>
    <row r="45" spans="1:4">
      <c r="A45" s="24" t="s">
        <v>24</v>
      </c>
      <c r="B45" s="3">
        <v>20200000000</v>
      </c>
      <c r="C45" s="3">
        <v>5757219148</v>
      </c>
      <c r="D45" s="3">
        <v>5757219148</v>
      </c>
    </row>
    <row r="46" spans="1:4">
      <c r="A46" s="24" t="s">
        <v>31</v>
      </c>
      <c r="B46" s="3">
        <v>15810049332</v>
      </c>
      <c r="C46" s="3">
        <v>5211542485</v>
      </c>
      <c r="D46" s="3">
        <v>5211542485</v>
      </c>
    </row>
    <row r="47" spans="1:4">
      <c r="A47" s="24" t="s">
        <v>59</v>
      </c>
      <c r="B47" s="3">
        <v>1834979875</v>
      </c>
      <c r="C47" s="3">
        <v>1356593407</v>
      </c>
      <c r="D47" s="3">
        <v>1356593407</v>
      </c>
    </row>
    <row r="48" spans="1:4">
      <c r="A48" s="24" t="s">
        <v>67</v>
      </c>
      <c r="B48" s="3">
        <v>0</v>
      </c>
      <c r="C48" s="3">
        <v>1933282619</v>
      </c>
      <c r="D48" s="3">
        <v>1358324375</v>
      </c>
    </row>
    <row r="49" spans="1:4">
      <c r="A49" s="24" t="s">
        <v>62</v>
      </c>
      <c r="B49" s="3">
        <v>7960215947</v>
      </c>
      <c r="C49" s="3">
        <v>2524018539</v>
      </c>
      <c r="D49" s="3">
        <v>1933510384.28</v>
      </c>
    </row>
    <row r="50" spans="1:4">
      <c r="A50" s="22" t="s">
        <v>167</v>
      </c>
      <c r="B50" s="23">
        <v>19440463833</v>
      </c>
      <c r="C50" s="23">
        <v>18611543446</v>
      </c>
      <c r="D50" s="23">
        <v>5279179418.0199995</v>
      </c>
    </row>
    <row r="51" spans="1:4">
      <c r="A51" s="24" t="s">
        <v>171</v>
      </c>
      <c r="B51" s="3">
        <v>0</v>
      </c>
      <c r="C51" s="3">
        <v>762742705</v>
      </c>
      <c r="D51" s="3">
        <v>694439674.61000001</v>
      </c>
    </row>
    <row r="52" spans="1:4">
      <c r="A52" s="24" t="s">
        <v>154</v>
      </c>
      <c r="B52" s="3">
        <v>5000000000</v>
      </c>
      <c r="C52" s="3">
        <v>0</v>
      </c>
      <c r="D52" s="3">
        <v>0</v>
      </c>
    </row>
    <row r="53" spans="1:4">
      <c r="A53" s="24" t="s">
        <v>97</v>
      </c>
      <c r="B53" s="3">
        <v>0</v>
      </c>
      <c r="C53" s="3">
        <v>2000000000</v>
      </c>
      <c r="D53" s="3">
        <v>0</v>
      </c>
    </row>
    <row r="54" spans="1:4">
      <c r="A54" s="24" t="s">
        <v>213</v>
      </c>
      <c r="B54" s="3">
        <v>0</v>
      </c>
      <c r="C54" s="3">
        <v>3000267267</v>
      </c>
      <c r="D54" s="3">
        <v>0</v>
      </c>
    </row>
    <row r="55" spans="1:4">
      <c r="A55" s="24" t="s">
        <v>198</v>
      </c>
      <c r="B55" s="3">
        <v>0</v>
      </c>
      <c r="C55" s="3">
        <v>1000</v>
      </c>
      <c r="D55" s="3">
        <v>0</v>
      </c>
    </row>
    <row r="56" spans="1:4">
      <c r="A56" s="24" t="s">
        <v>168</v>
      </c>
      <c r="B56" s="3">
        <v>12140463833</v>
      </c>
      <c r="C56" s="3">
        <v>11776306183</v>
      </c>
      <c r="D56" s="3">
        <v>3613037514.4099998</v>
      </c>
    </row>
    <row r="57" spans="1:4">
      <c r="A57" s="24" t="s">
        <v>214</v>
      </c>
      <c r="B57" s="3">
        <v>300000000</v>
      </c>
      <c r="C57" s="3">
        <v>0</v>
      </c>
      <c r="D57" s="3">
        <v>0</v>
      </c>
    </row>
    <row r="58" spans="1:4">
      <c r="A58" s="24" t="s">
        <v>176</v>
      </c>
      <c r="B58" s="3">
        <v>0</v>
      </c>
      <c r="C58" s="3">
        <v>971702229</v>
      </c>
      <c r="D58" s="3">
        <v>971702229</v>
      </c>
    </row>
    <row r="59" spans="1:4">
      <c r="A59" s="24" t="s">
        <v>31</v>
      </c>
      <c r="B59" s="3">
        <v>2000000000</v>
      </c>
      <c r="C59" s="3">
        <v>100524062</v>
      </c>
      <c r="D59" s="3">
        <v>0</v>
      </c>
    </row>
    <row r="60" spans="1:4">
      <c r="A60" s="22" t="s">
        <v>195</v>
      </c>
      <c r="B60" s="23">
        <v>2813450000</v>
      </c>
      <c r="C60" s="23">
        <v>2813455000</v>
      </c>
      <c r="D60" s="23">
        <v>0</v>
      </c>
    </row>
    <row r="61" spans="1:4">
      <c r="A61" s="24" t="s">
        <v>215</v>
      </c>
      <c r="B61" s="3">
        <v>0</v>
      </c>
      <c r="C61" s="3">
        <v>200000000</v>
      </c>
      <c r="D61" s="3">
        <v>0</v>
      </c>
    </row>
    <row r="62" spans="1:4">
      <c r="A62" s="24" t="s">
        <v>198</v>
      </c>
      <c r="B62" s="3">
        <v>0</v>
      </c>
      <c r="C62" s="3">
        <v>1000</v>
      </c>
      <c r="D62" s="3">
        <v>0</v>
      </c>
    </row>
    <row r="63" spans="1:4">
      <c r="A63" s="24" t="s">
        <v>216</v>
      </c>
      <c r="B63" s="3">
        <v>0</v>
      </c>
      <c r="C63" s="3">
        <v>375062000</v>
      </c>
      <c r="D63" s="3">
        <v>0</v>
      </c>
    </row>
    <row r="64" spans="1:4">
      <c r="A64" s="24" t="s">
        <v>217</v>
      </c>
      <c r="B64" s="3">
        <v>1063450000</v>
      </c>
      <c r="C64" s="3">
        <v>0</v>
      </c>
      <c r="D64" s="3">
        <v>0</v>
      </c>
    </row>
    <row r="65" spans="1:4">
      <c r="A65" s="24" t="s">
        <v>206</v>
      </c>
      <c r="B65" s="3">
        <v>0</v>
      </c>
      <c r="C65" s="3">
        <v>1000</v>
      </c>
      <c r="D65" s="3">
        <v>0</v>
      </c>
    </row>
    <row r="66" spans="1:4">
      <c r="A66" s="24" t="s">
        <v>218</v>
      </c>
      <c r="B66" s="3">
        <v>750000000</v>
      </c>
      <c r="C66" s="3">
        <v>374941000</v>
      </c>
      <c r="D66" s="3">
        <v>0</v>
      </c>
    </row>
    <row r="67" spans="1:4">
      <c r="A67" s="24" t="s">
        <v>219</v>
      </c>
      <c r="B67" s="3">
        <v>800000000</v>
      </c>
      <c r="C67" s="3">
        <v>0</v>
      </c>
      <c r="D67" s="3">
        <v>0</v>
      </c>
    </row>
    <row r="68" spans="1:4">
      <c r="A68" s="24" t="s">
        <v>220</v>
      </c>
      <c r="B68" s="3">
        <v>0</v>
      </c>
      <c r="C68" s="3">
        <v>800000000</v>
      </c>
      <c r="D68" s="3">
        <v>0</v>
      </c>
    </row>
    <row r="69" spans="1:4">
      <c r="A69" s="24" t="s">
        <v>207</v>
      </c>
      <c r="B69" s="3">
        <v>0</v>
      </c>
      <c r="C69" s="3">
        <v>1063450000</v>
      </c>
      <c r="D69" s="3">
        <v>0</v>
      </c>
    </row>
    <row r="70" spans="1:4">
      <c r="A70" s="24" t="s">
        <v>62</v>
      </c>
      <c r="B70" s="3">
        <v>200000000</v>
      </c>
      <c r="C70" s="3">
        <v>0</v>
      </c>
      <c r="D70" s="3">
        <v>0</v>
      </c>
    </row>
    <row r="71" spans="1:4">
      <c r="A71" s="22" t="s">
        <v>163</v>
      </c>
      <c r="B71" s="23">
        <v>1000000000</v>
      </c>
      <c r="C71" s="23">
        <v>499936001</v>
      </c>
      <c r="D71" s="23">
        <v>499800000</v>
      </c>
    </row>
    <row r="72" spans="1:4">
      <c r="A72" s="24" t="s">
        <v>221</v>
      </c>
      <c r="B72" s="3">
        <v>0</v>
      </c>
      <c r="C72" s="3">
        <v>135001</v>
      </c>
      <c r="D72" s="3">
        <v>0</v>
      </c>
    </row>
    <row r="73" spans="1:4">
      <c r="A73" s="24" t="s">
        <v>198</v>
      </c>
      <c r="B73" s="3">
        <v>0</v>
      </c>
      <c r="C73" s="3">
        <v>1000</v>
      </c>
      <c r="D73" s="3">
        <v>0</v>
      </c>
    </row>
    <row r="74" spans="1:4">
      <c r="A74" s="24" t="s">
        <v>222</v>
      </c>
      <c r="B74" s="3">
        <v>500000000</v>
      </c>
      <c r="C74" s="3">
        <v>0</v>
      </c>
      <c r="D74" s="3">
        <v>0</v>
      </c>
    </row>
    <row r="75" spans="1:4">
      <c r="A75" s="24" t="s">
        <v>164</v>
      </c>
      <c r="B75" s="3">
        <v>500000000</v>
      </c>
      <c r="C75" s="3">
        <v>499800000</v>
      </c>
      <c r="D75" s="3">
        <v>499800000</v>
      </c>
    </row>
    <row r="76" spans="1:4">
      <c r="A76" s="22" t="s">
        <v>186</v>
      </c>
      <c r="B76" s="23">
        <v>4633977625</v>
      </c>
      <c r="C76" s="23">
        <v>25687708272</v>
      </c>
      <c r="D76" s="23">
        <v>16572558414.67</v>
      </c>
    </row>
    <row r="77" spans="1:4">
      <c r="A77" s="24" t="s">
        <v>187</v>
      </c>
      <c r="B77" s="3">
        <v>4500000000</v>
      </c>
      <c r="C77" s="3">
        <v>21053727647</v>
      </c>
      <c r="D77" s="3">
        <v>16572558414.67</v>
      </c>
    </row>
    <row r="78" spans="1:4">
      <c r="A78" s="24" t="s">
        <v>223</v>
      </c>
      <c r="B78" s="3">
        <v>133977625</v>
      </c>
      <c r="C78" s="3">
        <v>0</v>
      </c>
      <c r="D78" s="3">
        <v>0</v>
      </c>
    </row>
    <row r="79" spans="1:4">
      <c r="A79" s="24" t="s">
        <v>224</v>
      </c>
      <c r="B79" s="3">
        <v>0</v>
      </c>
      <c r="C79" s="3">
        <v>4500002000</v>
      </c>
      <c r="D79" s="3">
        <v>0</v>
      </c>
    </row>
    <row r="80" spans="1:4">
      <c r="A80" s="24" t="s">
        <v>225</v>
      </c>
      <c r="B80" s="3">
        <v>0</v>
      </c>
      <c r="C80" s="3">
        <v>133978625</v>
      </c>
      <c r="D80" s="3">
        <v>0</v>
      </c>
    </row>
    <row r="81" spans="1:4">
      <c r="A81" s="22" t="s">
        <v>136</v>
      </c>
      <c r="B81" s="23">
        <v>900000000</v>
      </c>
      <c r="C81" s="23">
        <v>944011000</v>
      </c>
      <c r="D81" s="23">
        <v>213588950</v>
      </c>
    </row>
    <row r="82" spans="1:4">
      <c r="A82" s="24" t="s">
        <v>226</v>
      </c>
      <c r="B82" s="3">
        <v>0</v>
      </c>
      <c r="C82" s="3">
        <v>2000</v>
      </c>
      <c r="D82" s="3">
        <v>0</v>
      </c>
    </row>
    <row r="83" spans="1:4">
      <c r="A83" s="24" t="s">
        <v>227</v>
      </c>
      <c r="B83" s="3">
        <v>0</v>
      </c>
      <c r="C83" s="3">
        <v>200003000</v>
      </c>
      <c r="D83" s="3">
        <v>0</v>
      </c>
    </row>
    <row r="84" spans="1:4">
      <c r="A84" s="24" t="s">
        <v>228</v>
      </c>
      <c r="B84" s="3">
        <v>0</v>
      </c>
      <c r="C84" s="3">
        <v>400001000</v>
      </c>
      <c r="D84" s="3">
        <v>0</v>
      </c>
    </row>
    <row r="85" spans="1:4">
      <c r="A85" s="24" t="s">
        <v>198</v>
      </c>
      <c r="B85" s="3">
        <v>0</v>
      </c>
      <c r="C85" s="3">
        <v>1000</v>
      </c>
      <c r="D85" s="3">
        <v>0</v>
      </c>
    </row>
    <row r="86" spans="1:4">
      <c r="A86" s="24" t="s">
        <v>229</v>
      </c>
      <c r="B86" s="3">
        <v>0</v>
      </c>
      <c r="C86" s="3">
        <v>100000000</v>
      </c>
      <c r="D86" s="3">
        <v>0</v>
      </c>
    </row>
    <row r="87" spans="1:4">
      <c r="A87" s="24" t="s">
        <v>230</v>
      </c>
      <c r="B87" s="3">
        <v>200000000</v>
      </c>
      <c r="C87" s="3">
        <v>0</v>
      </c>
      <c r="D87" s="3">
        <v>0</v>
      </c>
    </row>
    <row r="88" spans="1:4">
      <c r="A88" s="24" t="s">
        <v>231</v>
      </c>
      <c r="B88" s="3">
        <v>400000000</v>
      </c>
      <c r="C88" s="3">
        <v>0</v>
      </c>
      <c r="D88" s="3">
        <v>0</v>
      </c>
    </row>
    <row r="89" spans="1:4">
      <c r="A89" s="24" t="s">
        <v>232</v>
      </c>
      <c r="B89" s="3">
        <v>100000000</v>
      </c>
      <c r="C89" s="3">
        <v>0</v>
      </c>
      <c r="D89" s="3">
        <v>0</v>
      </c>
    </row>
    <row r="90" spans="1:4">
      <c r="A90" s="24" t="s">
        <v>233</v>
      </c>
      <c r="B90" s="3">
        <v>0</v>
      </c>
      <c r="C90" s="3">
        <v>1000</v>
      </c>
      <c r="D90" s="3">
        <v>0</v>
      </c>
    </row>
    <row r="91" spans="1:4">
      <c r="A91" s="24" t="s">
        <v>137</v>
      </c>
      <c r="B91" s="3">
        <v>100000000</v>
      </c>
      <c r="C91" s="3">
        <v>243200000</v>
      </c>
      <c r="D91" s="3">
        <v>213588950</v>
      </c>
    </row>
    <row r="92" spans="1:4">
      <c r="A92" s="24" t="s">
        <v>206</v>
      </c>
      <c r="B92" s="3">
        <v>0</v>
      </c>
      <c r="C92" s="3">
        <v>1000</v>
      </c>
      <c r="D92" s="3">
        <v>0</v>
      </c>
    </row>
    <row r="93" spans="1:4">
      <c r="A93" s="24" t="s">
        <v>207</v>
      </c>
      <c r="B93" s="3">
        <v>0</v>
      </c>
      <c r="C93" s="3">
        <v>800000</v>
      </c>
      <c r="D93" s="3">
        <v>0</v>
      </c>
    </row>
    <row r="94" spans="1:4">
      <c r="A94" s="24" t="s">
        <v>234</v>
      </c>
      <c r="B94" s="3">
        <v>100000000</v>
      </c>
      <c r="C94" s="3">
        <v>0</v>
      </c>
      <c r="D94" s="3">
        <v>0</v>
      </c>
    </row>
    <row r="95" spans="1:4">
      <c r="A95" s="24" t="s">
        <v>235</v>
      </c>
      <c r="B95" s="3">
        <v>0</v>
      </c>
      <c r="C95" s="3">
        <v>2000</v>
      </c>
      <c r="D95" s="3">
        <v>0</v>
      </c>
    </row>
    <row r="96" spans="1:4">
      <c r="A96" s="22" t="s">
        <v>128</v>
      </c>
      <c r="B96" s="23">
        <v>122652191350</v>
      </c>
      <c r="C96" s="23">
        <v>129024817536</v>
      </c>
      <c r="D96" s="23">
        <v>32103722270</v>
      </c>
    </row>
    <row r="97" spans="1:4">
      <c r="A97" s="24" t="s">
        <v>198</v>
      </c>
      <c r="B97" s="3">
        <v>0</v>
      </c>
      <c r="C97" s="3">
        <v>1000</v>
      </c>
      <c r="D97" s="3">
        <v>0</v>
      </c>
    </row>
    <row r="98" spans="1:4">
      <c r="A98" s="24" t="s">
        <v>100</v>
      </c>
      <c r="B98" s="3">
        <v>0</v>
      </c>
      <c r="C98" s="3">
        <v>10000</v>
      </c>
      <c r="D98" s="3">
        <v>0</v>
      </c>
    </row>
    <row r="99" spans="1:4">
      <c r="A99" s="24" t="s">
        <v>129</v>
      </c>
      <c r="B99" s="3">
        <v>122652191350</v>
      </c>
      <c r="C99" s="3">
        <v>129024805536</v>
      </c>
      <c r="D99" s="3">
        <v>32103722270</v>
      </c>
    </row>
    <row r="100" spans="1:4">
      <c r="A100" s="24" t="s">
        <v>207</v>
      </c>
      <c r="B100" s="3">
        <v>0</v>
      </c>
      <c r="C100" s="3">
        <v>1000</v>
      </c>
      <c r="D100" s="3">
        <v>0</v>
      </c>
    </row>
    <row r="101" spans="1:4">
      <c r="A101" s="22" t="s">
        <v>182</v>
      </c>
      <c r="B101" s="23">
        <v>1700000000</v>
      </c>
      <c r="C101" s="23">
        <v>1600004000</v>
      </c>
      <c r="D101" s="23">
        <v>240700000</v>
      </c>
    </row>
    <row r="102" spans="1:4">
      <c r="A102" s="24" t="s">
        <v>236</v>
      </c>
      <c r="B102" s="3">
        <v>900000000</v>
      </c>
      <c r="C102" s="3">
        <v>0</v>
      </c>
      <c r="D102" s="3">
        <v>0</v>
      </c>
    </row>
    <row r="103" spans="1:4">
      <c r="A103" s="24" t="s">
        <v>183</v>
      </c>
      <c r="B103" s="3">
        <v>700000000</v>
      </c>
      <c r="C103" s="3">
        <v>240700000</v>
      </c>
      <c r="D103" s="3">
        <v>240700000</v>
      </c>
    </row>
    <row r="104" spans="1:4">
      <c r="A104" s="24" t="s">
        <v>237</v>
      </c>
      <c r="B104" s="3">
        <v>100000000</v>
      </c>
      <c r="C104" s="3">
        <v>0</v>
      </c>
      <c r="D104" s="3">
        <v>0</v>
      </c>
    </row>
    <row r="105" spans="1:4">
      <c r="A105" s="24" t="s">
        <v>206</v>
      </c>
      <c r="B105" s="3">
        <v>0</v>
      </c>
      <c r="C105" s="3">
        <v>1359304000</v>
      </c>
      <c r="D105" s="3">
        <v>0</v>
      </c>
    </row>
    <row r="106" spans="1:4">
      <c r="A106" s="22" t="s">
        <v>150</v>
      </c>
      <c r="B106" s="23">
        <v>10366748000</v>
      </c>
      <c r="C106" s="23">
        <v>5360532400</v>
      </c>
      <c r="D106" s="23">
        <v>2084656956</v>
      </c>
    </row>
    <row r="107" spans="1:4">
      <c r="A107" s="24" t="s">
        <v>238</v>
      </c>
      <c r="B107" s="3">
        <v>0</v>
      </c>
      <c r="C107" s="3">
        <v>1000</v>
      </c>
      <c r="D107" s="3">
        <v>0</v>
      </c>
    </row>
    <row r="108" spans="1:4">
      <c r="A108" s="24" t="s">
        <v>239</v>
      </c>
      <c r="B108" s="3">
        <v>300000000</v>
      </c>
      <c r="C108" s="3">
        <v>0</v>
      </c>
      <c r="D108" s="3">
        <v>0</v>
      </c>
    </row>
    <row r="109" spans="1:4">
      <c r="A109" s="24" t="s">
        <v>240</v>
      </c>
      <c r="B109" s="3">
        <v>100000000</v>
      </c>
      <c r="C109" s="3">
        <v>0</v>
      </c>
      <c r="D109" s="3">
        <v>0</v>
      </c>
    </row>
    <row r="110" spans="1:4">
      <c r="A110" s="24" t="s">
        <v>154</v>
      </c>
      <c r="B110" s="3">
        <v>300000000</v>
      </c>
      <c r="C110" s="3">
        <v>1879250000</v>
      </c>
      <c r="D110" s="3">
        <v>958632016</v>
      </c>
    </row>
    <row r="111" spans="1:4">
      <c r="A111" s="24" t="s">
        <v>241</v>
      </c>
      <c r="B111" s="3">
        <v>0</v>
      </c>
      <c r="C111" s="3">
        <v>11051400</v>
      </c>
      <c r="D111" s="3">
        <v>0</v>
      </c>
    </row>
    <row r="112" spans="1:4">
      <c r="A112" s="24" t="s">
        <v>242</v>
      </c>
      <c r="B112" s="3">
        <v>0</v>
      </c>
      <c r="C112" s="3">
        <v>1000</v>
      </c>
      <c r="D112" s="3">
        <v>0</v>
      </c>
    </row>
    <row r="113" spans="1:4">
      <c r="A113" s="24" t="s">
        <v>160</v>
      </c>
      <c r="B113" s="3">
        <v>0</v>
      </c>
      <c r="C113" s="3">
        <v>650002000</v>
      </c>
      <c r="D113" s="3">
        <v>69143200</v>
      </c>
    </row>
    <row r="114" spans="1:4">
      <c r="A114" s="24" t="s">
        <v>243</v>
      </c>
      <c r="B114" s="3">
        <v>0</v>
      </c>
      <c r="C114" s="3">
        <v>300004260</v>
      </c>
      <c r="D114" s="3">
        <v>0</v>
      </c>
    </row>
    <row r="115" spans="1:4">
      <c r="A115" s="24" t="s">
        <v>244</v>
      </c>
      <c r="B115" s="3">
        <v>150000000</v>
      </c>
      <c r="C115" s="3">
        <v>0</v>
      </c>
      <c r="D115" s="3">
        <v>0</v>
      </c>
    </row>
    <row r="116" spans="1:4">
      <c r="A116" s="24" t="s">
        <v>245</v>
      </c>
      <c r="B116" s="3">
        <v>150000000</v>
      </c>
      <c r="C116" s="3">
        <v>0</v>
      </c>
      <c r="D116" s="3">
        <v>0</v>
      </c>
    </row>
    <row r="117" spans="1:4">
      <c r="A117" s="24" t="s">
        <v>246</v>
      </c>
      <c r="B117" s="3">
        <v>0</v>
      </c>
      <c r="C117" s="3">
        <v>200000000</v>
      </c>
      <c r="D117" s="3">
        <v>0</v>
      </c>
    </row>
    <row r="118" spans="1:4">
      <c r="A118" s="24" t="s">
        <v>247</v>
      </c>
      <c r="B118" s="3">
        <v>0</v>
      </c>
      <c r="C118" s="3">
        <v>250000000</v>
      </c>
      <c r="D118" s="3">
        <v>0</v>
      </c>
    </row>
    <row r="119" spans="1:4">
      <c r="A119" s="24" t="s">
        <v>248</v>
      </c>
      <c r="B119" s="3">
        <v>0</v>
      </c>
      <c r="C119" s="3">
        <v>300000000</v>
      </c>
      <c r="D119" s="3">
        <v>0</v>
      </c>
    </row>
    <row r="120" spans="1:4">
      <c r="A120" s="24" t="s">
        <v>151</v>
      </c>
      <c r="B120" s="3">
        <v>100000000</v>
      </c>
      <c r="C120" s="3">
        <v>500730000</v>
      </c>
      <c r="D120" s="3">
        <v>500730000</v>
      </c>
    </row>
    <row r="121" spans="1:4">
      <c r="A121" s="24" t="s">
        <v>206</v>
      </c>
      <c r="B121" s="3">
        <v>0</v>
      </c>
      <c r="C121" s="3">
        <v>200001000</v>
      </c>
      <c r="D121" s="3">
        <v>0</v>
      </c>
    </row>
    <row r="122" spans="1:4">
      <c r="A122" s="24" t="s">
        <v>249</v>
      </c>
      <c r="B122" s="3">
        <v>500000000</v>
      </c>
      <c r="C122" s="3">
        <v>0</v>
      </c>
      <c r="D122" s="3">
        <v>0</v>
      </c>
    </row>
    <row r="123" spans="1:4">
      <c r="A123" s="24" t="s">
        <v>250</v>
      </c>
      <c r="B123" s="3">
        <v>200000000</v>
      </c>
      <c r="C123" s="3">
        <v>0</v>
      </c>
      <c r="D123" s="3">
        <v>0</v>
      </c>
    </row>
    <row r="124" spans="1:4">
      <c r="A124" s="24" t="s">
        <v>251</v>
      </c>
      <c r="B124" s="3">
        <v>500000000</v>
      </c>
      <c r="C124" s="3">
        <v>0</v>
      </c>
      <c r="D124" s="3">
        <v>0</v>
      </c>
    </row>
    <row r="125" spans="1:4">
      <c r="A125" s="24" t="s">
        <v>157</v>
      </c>
      <c r="B125" s="3">
        <v>8066748000</v>
      </c>
      <c r="C125" s="3">
        <v>569491740</v>
      </c>
      <c r="D125" s="3">
        <v>556151740</v>
      </c>
    </row>
    <row r="126" spans="1:4">
      <c r="A126" s="24" t="s">
        <v>252</v>
      </c>
      <c r="B126" s="3">
        <v>0</v>
      </c>
      <c r="C126" s="3">
        <v>500000000</v>
      </c>
      <c r="D126" s="3">
        <v>0</v>
      </c>
    </row>
    <row r="127" spans="1:4">
      <c r="A127" s="22" t="s">
        <v>4</v>
      </c>
      <c r="B127" s="23">
        <v>6752000000</v>
      </c>
      <c r="C127" s="23">
        <v>5148606208</v>
      </c>
      <c r="D127" s="23">
        <v>395100000</v>
      </c>
    </row>
    <row r="128" spans="1:4">
      <c r="A128" s="24" t="s">
        <v>253</v>
      </c>
      <c r="B128" s="3">
        <v>0</v>
      </c>
      <c r="C128" s="3">
        <v>2842606208</v>
      </c>
      <c r="D128" s="3">
        <v>0</v>
      </c>
    </row>
    <row r="129" spans="1:4">
      <c r="A129" s="24" t="s">
        <v>5</v>
      </c>
      <c r="B129" s="3">
        <v>2650000000</v>
      </c>
      <c r="C129" s="3">
        <v>1606000000</v>
      </c>
      <c r="D129" s="3">
        <v>75600000</v>
      </c>
    </row>
    <row r="130" spans="1:4">
      <c r="A130" s="24" t="s">
        <v>9</v>
      </c>
      <c r="B130" s="3">
        <v>4102000000</v>
      </c>
      <c r="C130" s="3">
        <v>700000000</v>
      </c>
      <c r="D130" s="3">
        <v>319500000</v>
      </c>
    </row>
    <row r="131" spans="1:4">
      <c r="A131" s="22" t="s">
        <v>140</v>
      </c>
      <c r="B131" s="23">
        <v>9799000000</v>
      </c>
      <c r="C131" s="23">
        <v>4180907000</v>
      </c>
      <c r="D131" s="23">
        <v>664284622</v>
      </c>
    </row>
    <row r="132" spans="1:4">
      <c r="A132" s="24" t="s">
        <v>254</v>
      </c>
      <c r="B132" s="3">
        <v>2000000000</v>
      </c>
      <c r="C132" s="3">
        <v>0</v>
      </c>
      <c r="D132" s="3">
        <v>0</v>
      </c>
    </row>
    <row r="133" spans="1:4">
      <c r="A133" s="24" t="s">
        <v>253</v>
      </c>
      <c r="B133" s="3">
        <v>0</v>
      </c>
      <c r="C133" s="3">
        <v>1000</v>
      </c>
      <c r="D133" s="3">
        <v>0</v>
      </c>
    </row>
    <row r="134" spans="1:4">
      <c r="A134" s="24" t="s">
        <v>79</v>
      </c>
      <c r="B134" s="3">
        <v>0</v>
      </c>
      <c r="C134" s="3">
        <v>351204000</v>
      </c>
      <c r="D134" s="3">
        <v>0</v>
      </c>
    </row>
    <row r="135" spans="1:4">
      <c r="A135" s="24" t="s">
        <v>198</v>
      </c>
      <c r="B135" s="3">
        <v>0</v>
      </c>
      <c r="C135" s="3">
        <v>1000</v>
      </c>
      <c r="D135" s="3">
        <v>0</v>
      </c>
    </row>
    <row r="136" spans="1:4">
      <c r="A136" s="24" t="s">
        <v>255</v>
      </c>
      <c r="B136" s="3">
        <v>0</v>
      </c>
      <c r="C136" s="3">
        <v>235715378</v>
      </c>
      <c r="D136" s="3">
        <v>0</v>
      </c>
    </row>
    <row r="137" spans="1:4">
      <c r="A137" s="24" t="s">
        <v>256</v>
      </c>
      <c r="B137" s="3">
        <v>0</v>
      </c>
      <c r="C137" s="3">
        <v>2545000000</v>
      </c>
      <c r="D137" s="3">
        <v>0</v>
      </c>
    </row>
    <row r="138" spans="1:4">
      <c r="A138" s="24" t="s">
        <v>34</v>
      </c>
      <c r="B138" s="3">
        <v>5150000000</v>
      </c>
      <c r="C138" s="3">
        <v>200000000</v>
      </c>
      <c r="D138" s="3">
        <v>200000000</v>
      </c>
    </row>
    <row r="139" spans="1:4">
      <c r="A139" s="24" t="s">
        <v>257</v>
      </c>
      <c r="B139" s="3">
        <v>1949000000</v>
      </c>
      <c r="C139" s="3">
        <v>0</v>
      </c>
      <c r="D139" s="3">
        <v>0</v>
      </c>
    </row>
    <row r="140" spans="1:4">
      <c r="A140" s="24" t="s">
        <v>206</v>
      </c>
      <c r="B140" s="3">
        <v>0</v>
      </c>
      <c r="C140" s="3">
        <v>1000</v>
      </c>
      <c r="D140" s="3">
        <v>0</v>
      </c>
    </row>
    <row r="141" spans="1:4">
      <c r="A141" s="24" t="s">
        <v>258</v>
      </c>
      <c r="B141" s="3">
        <v>0</v>
      </c>
      <c r="C141" s="3">
        <v>384700000</v>
      </c>
      <c r="D141" s="3">
        <v>0</v>
      </c>
    </row>
    <row r="142" spans="1:4">
      <c r="A142" s="24" t="s">
        <v>143</v>
      </c>
      <c r="B142" s="3">
        <v>700000000</v>
      </c>
      <c r="C142" s="3">
        <v>464284622</v>
      </c>
      <c r="D142" s="3">
        <v>464284622</v>
      </c>
    </row>
    <row r="143" spans="1:4">
      <c r="A143" s="22" t="s">
        <v>259</v>
      </c>
      <c r="B143" s="23">
        <v>1089780082412</v>
      </c>
      <c r="C143" s="23">
        <v>1108878254325.6099</v>
      </c>
      <c r="D143" s="23">
        <v>625157126265.97009</v>
      </c>
    </row>
  </sheetData>
  <autoFilter ref="A1:D143" xr:uid="{00000000-0009-0000-0000-000001000000}"/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POAI Presupuesto</vt:lpstr>
      <vt:lpstr>POAI x Programa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Augusto Reyes Silva</dc:creator>
  <cp:lastModifiedBy>Jhon Jairo Garcerant Torres</cp:lastModifiedBy>
  <dcterms:created xsi:type="dcterms:W3CDTF">2020-11-05T18:00:39Z</dcterms:created>
  <dcterms:modified xsi:type="dcterms:W3CDTF">2020-11-13T18:46:36Z</dcterms:modified>
</cp:coreProperties>
</file>