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hernandezv\Documents\PLANES DE ACCION 2018\"/>
    </mc:Choice>
  </mc:AlternateContent>
  <bookViews>
    <workbookView xWindow="0" yWindow="0" windowWidth="21600" windowHeight="9735"/>
  </bookViews>
  <sheets>
    <sheet name="SEC PRIVAD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T5" i="1" l="1"/>
  <c r="CR5" i="1" s="1"/>
  <c r="BS5" i="1"/>
  <c r="BM5" i="1"/>
  <c r="X5" i="1"/>
  <c r="AH5" i="1" s="1"/>
  <c r="BT4" i="1"/>
  <c r="CR4" i="1" s="1"/>
  <c r="BS4" i="1"/>
  <c r="AG4" i="1"/>
  <c r="BM4" i="1" s="1"/>
  <c r="X4" i="1"/>
  <c r="AH4" i="1" s="1"/>
  <c r="BT3" i="1"/>
  <c r="BS3" i="1"/>
  <c r="AG3" i="1"/>
  <c r="X3" i="1"/>
  <c r="AH3" i="1" s="1"/>
</calcChain>
</file>

<file path=xl/comments1.xml><?xml version="1.0" encoding="utf-8"?>
<comments xmlns="http://schemas.openxmlformats.org/spreadsheetml/2006/main">
  <authors>
    <author>Sandra Gonzalez Barrios</author>
  </authors>
  <commentList>
    <comment ref="CU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Propios proyectados</t>
        </r>
      </text>
    </comment>
    <comment ref="CV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Participaciones </t>
        </r>
      </text>
    </comment>
    <comment ref="CW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cofinaciación de la Nación </t>
        </r>
      </text>
    </comment>
    <comment ref="CX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Coofinanciación del Departamento</t>
        </r>
      </text>
    </comment>
    <comment ref="CY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Sistema General de Regalias </t>
        </r>
      </text>
    </comment>
    <comment ref="CZ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CREDITOS</t>
        </r>
      </text>
    </comment>
    <comment ref="DA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OTROS RECURSOS </t>
        </r>
      </text>
    </comment>
    <comment ref="DB2" authorId="0" shapeId="0">
      <text>
        <r>
          <rPr>
            <b/>
            <sz val="9"/>
            <color indexed="81"/>
            <rFont val="Tahoma"/>
            <charset val="1"/>
          </rPr>
          <t>Sandra Gonzalez Barrios:</t>
        </r>
        <r>
          <rPr>
            <sz val="9"/>
            <color indexed="81"/>
            <rFont val="Tahoma"/>
            <charset val="1"/>
          </rPr>
          <t xml:space="preserve">
RECURSOS GESTIONADOS</t>
        </r>
      </text>
    </comment>
    <comment ref="DC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NOMBRE DE PROYECTO PARA CUMPLIR CON LA META </t>
        </r>
      </text>
    </comment>
    <comment ref="DD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OBJETIVOS DEL PROYECTO </t>
        </r>
      </text>
    </comment>
    <comment ref="DF2" authorId="0" shapeId="0">
      <text>
        <r>
          <rPr>
            <b/>
            <sz val="9"/>
            <color indexed="81"/>
            <rFont val="Tahoma"/>
            <family val="2"/>
          </rPr>
          <t>Sandra Gonzalez Barrios:</t>
        </r>
        <r>
          <rPr>
            <sz val="9"/>
            <color indexed="81"/>
            <rFont val="Tahoma"/>
            <family val="2"/>
          </rPr>
          <t xml:space="preserve">
INDICADORES DE GESTION DEL PROYECTO</t>
        </r>
      </text>
    </comment>
  </commentList>
</comments>
</file>

<file path=xl/sharedStrings.xml><?xml version="1.0" encoding="utf-8"?>
<sst xmlns="http://schemas.openxmlformats.org/spreadsheetml/2006/main" count="166" uniqueCount="127">
  <si>
    <t>EJECUCION PLAN DE ACCION  CON CORTE A 30 DE DICIMEBRE  DE 2017</t>
  </si>
  <si>
    <t>EJECUCION PLAN DE ACCION 2017 - CORTE A DICIEMBRE 31 DE 2017</t>
  </si>
  <si>
    <t>PROGRAMACION PLAN DE ACCION 2018</t>
  </si>
  <si>
    <t>No.</t>
  </si>
  <si>
    <t xml:space="preserve">EJE ESTRATEGICO </t>
  </si>
  <si>
    <t>No. Programa</t>
  </si>
  <si>
    <t xml:space="preserve">PROGRAMA </t>
  </si>
  <si>
    <t>CODIGO META RESULTADO</t>
  </si>
  <si>
    <t xml:space="preserve">META DE RESULTADO </t>
  </si>
  <si>
    <t xml:space="preserve"> Línea Base  Resultado</t>
  </si>
  <si>
    <t xml:space="preserve"> Meta  Res Cuatrenio 2019</t>
  </si>
  <si>
    <t xml:space="preserve">CODIGO META PRODUCTO </t>
  </si>
  <si>
    <t>No. Sub Programa</t>
  </si>
  <si>
    <t xml:space="preserve">SUBPROGRAMA </t>
  </si>
  <si>
    <t xml:space="preserve">META DE PRODUCTO </t>
  </si>
  <si>
    <t xml:space="preserve">INDICADOR DE PRODUCTO </t>
  </si>
  <si>
    <t xml:space="preserve">TIPO DE META </t>
  </si>
  <si>
    <t>LINEA BASE</t>
  </si>
  <si>
    <t>META PARA EL CUTRIENIO</t>
  </si>
  <si>
    <t>META AÑO 1</t>
  </si>
  <si>
    <t>META AÑO 2</t>
  </si>
  <si>
    <t>META AÑO 3</t>
  </si>
  <si>
    <t>META AÑO 4</t>
  </si>
  <si>
    <t>SECTOR COMPETENCIA</t>
  </si>
  <si>
    <t>CODIGO FUT</t>
  </si>
  <si>
    <t>Fuente</t>
  </si>
  <si>
    <t xml:space="preserve">TOTAL CUATRIENIO </t>
  </si>
  <si>
    <t>Secretaría</t>
  </si>
  <si>
    <t>MODIFICACION DECRETO 54 DE 2017</t>
  </si>
  <si>
    <t xml:space="preserve">OBSERVACIONES META DE PRODUCTO </t>
  </si>
  <si>
    <t>OBSERVACION META DE RESULTADO</t>
  </si>
  <si>
    <t>Valor PROG meta para  2016</t>
  </si>
  <si>
    <t>Total Recursos PROYECTADOS_2016</t>
  </si>
  <si>
    <t>RPproyectados2016</t>
  </si>
  <si>
    <t>SGPproyectados2016</t>
  </si>
  <si>
    <t>CNproyectados2016</t>
  </si>
  <si>
    <t>CDproyectados2016</t>
  </si>
  <si>
    <t>SGRproyectados2016</t>
  </si>
  <si>
    <t>CreditoProyectado2016</t>
  </si>
  <si>
    <t>OtrosProyectado2016</t>
  </si>
  <si>
    <t>Rec Gestionados 2016</t>
  </si>
  <si>
    <t>PROYECTO 2016</t>
  </si>
  <si>
    <t>OBJETIVOS 2016</t>
  </si>
  <si>
    <t>ACTIVIDADES</t>
  </si>
  <si>
    <t xml:space="preserve">INDICADORES DE GESTION </t>
  </si>
  <si>
    <t xml:space="preserve">RESPONSABLE </t>
  </si>
  <si>
    <t>FECHA DE TERMINACION DE LA ACTIVIDAD</t>
  </si>
  <si>
    <t>RUBRO PRESUPUESTAL</t>
  </si>
  <si>
    <t>FUENTE</t>
  </si>
  <si>
    <t xml:space="preserve">MONTO </t>
  </si>
  <si>
    <t>TOTAL</t>
  </si>
  <si>
    <t>OBSEVACIONES</t>
  </si>
  <si>
    <t>Valor Ejecucion de la Meta a sep 2016</t>
  </si>
  <si>
    <t>Valor Ejecucion de la Meta a dic 2016</t>
  </si>
  <si>
    <t>Total Recursos ejecutados dic_2016</t>
  </si>
  <si>
    <t>Rpejecutados dic 2016</t>
  </si>
  <si>
    <t>SGPejecutados dic 2016</t>
  </si>
  <si>
    <t>Cnejecutados dic 2016</t>
  </si>
  <si>
    <t>Cdejecutados dic 2016</t>
  </si>
  <si>
    <t>SGRejecutados dic 2016</t>
  </si>
  <si>
    <t>Creditoejecutado dic 2016</t>
  </si>
  <si>
    <t>Otrosejecutados dic 2016</t>
  </si>
  <si>
    <t>Rec Gestionados dic 2016</t>
  </si>
  <si>
    <t>% CUMP META 2016</t>
  </si>
  <si>
    <t>OBSERVACIONES</t>
  </si>
  <si>
    <t>CUMP DEL PDD</t>
  </si>
  <si>
    <t>Valor PROG meta para  2017</t>
  </si>
  <si>
    <t>Total Recursos PROYECTADOS_2017</t>
  </si>
  <si>
    <t>Rpproyectados 2017</t>
  </si>
  <si>
    <t>SGPproyectados2017</t>
  </si>
  <si>
    <t>CNproyectados 2017</t>
  </si>
  <si>
    <t>Cdproyectados 2017</t>
  </si>
  <si>
    <t>SGRproyectados2017</t>
  </si>
  <si>
    <t>CreditoProyectado 2017</t>
  </si>
  <si>
    <t>OtrosProyectado2017</t>
  </si>
  <si>
    <t>Rec Gestionados 2017</t>
  </si>
  <si>
    <t>Valor Ejecucion de la Meta a MARZO 2017</t>
  </si>
  <si>
    <t>Valor Ejecucion de la Meta a JUNIO 2017</t>
  </si>
  <si>
    <t>Valor Ejecucion de la Meta a SEP 2017</t>
  </si>
  <si>
    <t>Valor Ejecucion de la Meta a DIC 2017</t>
  </si>
  <si>
    <t>Rpejecutados SEP_2017</t>
  </si>
  <si>
    <t>SGPejecutados  SEP_2017</t>
  </si>
  <si>
    <t>Cnejecutados SEP_2017</t>
  </si>
  <si>
    <t>Cdejecutados  SEP_2017</t>
  </si>
  <si>
    <t>SGRejecutados  SEP_2017</t>
  </si>
  <si>
    <t>Creditoejecutado  SEP_2017</t>
  </si>
  <si>
    <t>Otrosejecutados  SEP_2017</t>
  </si>
  <si>
    <t>Rec Gestionados  SEP_2017</t>
  </si>
  <si>
    <t>% EJECUCION META PROG 2017</t>
  </si>
  <si>
    <t>Valor PROG meta para  2018</t>
  </si>
  <si>
    <t xml:space="preserve">ACTIVIDADES DEL PROYECTO </t>
  </si>
  <si>
    <t xml:space="preserve">FORTALECIMIENTO INSTITUCIONAL </t>
  </si>
  <si>
    <t>6.6</t>
  </si>
  <si>
    <t>FORTALECIMIENTO DEL MONITOREO INTERNO DE LA GESTIÓN</t>
  </si>
  <si>
    <t>A.17.24</t>
  </si>
  <si>
    <t>Contar con una herramienta tecnológica que permita planear la gestión interna del equipo de gobierno a través de un manejo gerencial eficiente y la permanente búsqueda de la excelencia.</t>
  </si>
  <si>
    <t>A.17.24.1</t>
  </si>
  <si>
    <t>6.6.1</t>
  </si>
  <si>
    <t>Herramienta Tecnológica De Control De Actividades</t>
  </si>
  <si>
    <t>Creación e implementación de una herramienta tecnológica de control de actividades como plataforma en la cual se planifiquen los compromisos de cada secretaría de Despacho y los avances y cumplimientos de éstos en el tiempo y plazo pactados.</t>
  </si>
  <si>
    <t>INCREMENTO</t>
  </si>
  <si>
    <t>A.17</t>
  </si>
  <si>
    <t>ICLD</t>
  </si>
  <si>
    <t>SECRETARIA PRIVADA</t>
  </si>
  <si>
    <t>OK</t>
  </si>
  <si>
    <t>NO ES META DE RESULTADO</t>
  </si>
  <si>
    <t>NA</t>
  </si>
  <si>
    <t>NP</t>
  </si>
  <si>
    <t>A.17.25</t>
  </si>
  <si>
    <t>Contar con una estrategia de interacción con la ciudadanía que permita establecer una comunicación participativa, abierta y constante entre ésta y el gobierno departamental como un mecanismo de control social y rendición de cuentas de la gestión de la Gobernación de Bolívar</t>
  </si>
  <si>
    <t>A.17.25.1</t>
  </si>
  <si>
    <t>6.6.2</t>
  </si>
  <si>
    <t>ESTRATEGIA DE INTERACCIÓN Y COMUNICACIÓN PARTICIPATIVA Y ABIERTA PARA EL CONTROL SOCIAL</t>
  </si>
  <si>
    <t>Diseño e implementación de un Canal de Comunicación entre la ciudadanía y la Gobernación de Bolívar como mecanismo de control social y participación ciudadana frente a la gestión de la administración departamental.</t>
  </si>
  <si>
    <t>A.17.25.2</t>
  </si>
  <si>
    <t>Rendiciones de cuentas realizadas por la Administración Departamental.</t>
  </si>
  <si>
    <t>Total Recursos PROYECTADOS_2018</t>
  </si>
  <si>
    <t>Rpproyectados 2018</t>
  </si>
  <si>
    <t>SGPproyectados2018</t>
  </si>
  <si>
    <t>CNproyectados 2018</t>
  </si>
  <si>
    <t>Cdproyectados 2018</t>
  </si>
  <si>
    <t>SGRproyectados2018</t>
  </si>
  <si>
    <t>CreditoProyectado 2018</t>
  </si>
  <si>
    <t>OtrosProyectado2018</t>
  </si>
  <si>
    <t>Rec Gestionados 2018</t>
  </si>
  <si>
    <t>PROYECTO 2018</t>
  </si>
  <si>
    <t>OBJETIVOS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</si>
</sst>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</font>
    <font>
      <sz val="8"/>
      <color theme="1"/>
      <name val="Corbe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textRotation="90" wrapText="1"/>
    </xf>
    <xf numFmtId="0" fontId="5" fillId="5" borderId="8" xfId="0" applyFont="1" applyFill="1" applyBorder="1" applyAlignment="1">
      <alignment horizontal="center" vertical="center" wrapText="1"/>
    </xf>
    <xf numFmtId="3" fontId="6" fillId="6" borderId="8" xfId="0" applyNumberFormat="1" applyFont="1" applyFill="1" applyBorder="1" applyAlignment="1">
      <alignment horizontal="center" vertical="center" wrapText="1"/>
    </xf>
    <xf numFmtId="4" fontId="6" fillId="6" borderId="8" xfId="0" applyNumberFormat="1" applyFont="1" applyFill="1" applyBorder="1" applyAlignment="1">
      <alignment horizontal="center" vertical="center" wrapText="1"/>
    </xf>
    <xf numFmtId="4" fontId="6" fillId="6" borderId="8" xfId="1" applyNumberFormat="1" applyFont="1" applyFill="1" applyBorder="1" applyAlignment="1">
      <alignment horizontal="center" vertical="center" wrapText="1"/>
    </xf>
    <xf numFmtId="2" fontId="6" fillId="6" borderId="8" xfId="0" applyNumberFormat="1" applyFont="1" applyFill="1" applyBorder="1" applyAlignment="1">
      <alignment horizontal="center" vertical="center" wrapText="1"/>
    </xf>
    <xf numFmtId="43" fontId="6" fillId="6" borderId="8" xfId="1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5" fillId="0" borderId="0" xfId="0" applyFont="1"/>
    <xf numFmtId="3" fontId="6" fillId="7" borderId="8" xfId="0" applyNumberFormat="1" applyFont="1" applyFill="1" applyBorder="1" applyAlignment="1">
      <alignment horizontal="center" vertical="center" wrapText="1"/>
    </xf>
    <xf numFmtId="4" fontId="6" fillId="7" borderId="8" xfId="0" applyNumberFormat="1" applyFont="1" applyFill="1" applyBorder="1" applyAlignment="1">
      <alignment horizontal="center" vertical="center" wrapText="1"/>
    </xf>
    <xf numFmtId="4" fontId="6" fillId="7" borderId="8" xfId="1" applyNumberFormat="1" applyFont="1" applyFill="1" applyBorder="1" applyAlignment="1">
      <alignment horizontal="center" vertical="center" wrapText="1"/>
    </xf>
    <xf numFmtId="164" fontId="6" fillId="6" borderId="8" xfId="1" applyNumberFormat="1" applyFont="1" applyFill="1" applyBorder="1" applyAlignment="1">
      <alignment horizontal="center" vertical="center" wrapText="1"/>
    </xf>
    <xf numFmtId="9" fontId="4" fillId="6" borderId="8" xfId="2" applyFont="1" applyFill="1" applyBorder="1" applyAlignment="1">
      <alignment horizontal="center" vertical="center" wrapText="1"/>
    </xf>
    <xf numFmtId="3" fontId="6" fillId="4" borderId="8" xfId="0" applyNumberFormat="1" applyFont="1" applyFill="1" applyBorder="1" applyAlignment="1">
      <alignment horizontal="center" vertical="center" wrapText="1"/>
    </xf>
    <xf numFmtId="4" fontId="6" fillId="4" borderId="8" xfId="0" applyNumberFormat="1" applyFont="1" applyFill="1" applyBorder="1" applyAlignment="1">
      <alignment horizontal="center" vertical="center" wrapText="1"/>
    </xf>
    <xf numFmtId="4" fontId="6" fillId="4" borderId="8" xfId="1" applyNumberFormat="1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3" fontId="7" fillId="0" borderId="8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8" xfId="0" applyFont="1" applyFill="1" applyBorder="1"/>
    <xf numFmtId="0" fontId="5" fillId="0" borderId="8" xfId="0" applyFont="1" applyBorder="1" applyAlignment="1">
      <alignment horizontal="center" vertical="center"/>
    </xf>
    <xf numFmtId="9" fontId="5" fillId="0" borderId="8" xfId="2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9" fontId="5" fillId="0" borderId="8" xfId="2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5" fillId="0" borderId="8" xfId="0" applyFont="1" applyBorder="1"/>
    <xf numFmtId="164" fontId="5" fillId="0" borderId="8" xfId="1" applyNumberFormat="1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9" fontId="2" fillId="3" borderId="4" xfId="2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M5"/>
  <sheetViews>
    <sheetView tabSelected="1" topLeftCell="CQ1" workbookViewId="0">
      <selection activeCell="DG2" sqref="DG2"/>
    </sheetView>
  </sheetViews>
  <sheetFormatPr baseColWidth="10" defaultRowHeight="15" x14ac:dyDescent="0.25"/>
  <cols>
    <col min="67" max="70" width="0" hidden="1" customWidth="1"/>
  </cols>
  <sheetData>
    <row r="1" spans="1:117" ht="33.7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  <c r="AF1" s="3"/>
      <c r="AG1" s="41">
        <v>2016</v>
      </c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3" t="s">
        <v>1</v>
      </c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4"/>
      <c r="CS1" s="45" t="s">
        <v>2</v>
      </c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7"/>
    </row>
    <row r="2" spans="1:117" ht="45" x14ac:dyDescent="0.25">
      <c r="A2" s="4" t="s">
        <v>3</v>
      </c>
      <c r="B2" s="4" t="s">
        <v>4</v>
      </c>
      <c r="C2" s="4" t="s">
        <v>5</v>
      </c>
      <c r="D2" s="4" t="s">
        <v>6</v>
      </c>
      <c r="E2" s="5" t="s">
        <v>7</v>
      </c>
      <c r="F2" s="4" t="s">
        <v>8</v>
      </c>
      <c r="G2" s="4" t="s">
        <v>9</v>
      </c>
      <c r="H2" s="4" t="s">
        <v>10</v>
      </c>
      <c r="I2" s="5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4" t="s">
        <v>23</v>
      </c>
      <c r="V2" s="4" t="s">
        <v>24</v>
      </c>
      <c r="W2" s="4" t="s">
        <v>25</v>
      </c>
      <c r="X2" s="4" t="s">
        <v>26</v>
      </c>
      <c r="Y2" s="4">
        <v>2016</v>
      </c>
      <c r="Z2" s="4">
        <v>2017</v>
      </c>
      <c r="AA2" s="4">
        <v>2018</v>
      </c>
      <c r="AB2" s="4">
        <v>2019</v>
      </c>
      <c r="AC2" s="4" t="s">
        <v>27</v>
      </c>
      <c r="AD2" s="4" t="s">
        <v>28</v>
      </c>
      <c r="AE2" s="6" t="s">
        <v>29</v>
      </c>
      <c r="AF2" s="6" t="s">
        <v>30</v>
      </c>
      <c r="AG2" s="7" t="s">
        <v>31</v>
      </c>
      <c r="AH2" s="8" t="s">
        <v>32</v>
      </c>
      <c r="AI2" s="9" t="s">
        <v>33</v>
      </c>
      <c r="AJ2" s="9" t="s">
        <v>34</v>
      </c>
      <c r="AK2" s="9" t="s">
        <v>35</v>
      </c>
      <c r="AL2" s="9" t="s">
        <v>36</v>
      </c>
      <c r="AM2" s="9" t="s">
        <v>37</v>
      </c>
      <c r="AN2" s="9" t="s">
        <v>38</v>
      </c>
      <c r="AO2" s="9" t="s">
        <v>39</v>
      </c>
      <c r="AP2" s="9" t="s">
        <v>40</v>
      </c>
      <c r="AQ2" s="10" t="s">
        <v>41</v>
      </c>
      <c r="AR2" s="10" t="s">
        <v>42</v>
      </c>
      <c r="AS2" s="10" t="s">
        <v>43</v>
      </c>
      <c r="AT2" s="10" t="s">
        <v>44</v>
      </c>
      <c r="AU2" s="10" t="s">
        <v>45</v>
      </c>
      <c r="AV2" s="10" t="s">
        <v>46</v>
      </c>
      <c r="AW2" s="10" t="s">
        <v>47</v>
      </c>
      <c r="AX2" s="10" t="s">
        <v>48</v>
      </c>
      <c r="AY2" s="10" t="s">
        <v>49</v>
      </c>
      <c r="AZ2" s="10" t="s">
        <v>50</v>
      </c>
      <c r="BA2" s="10" t="s">
        <v>51</v>
      </c>
      <c r="BB2" s="7" t="s">
        <v>52</v>
      </c>
      <c r="BC2" s="7" t="s">
        <v>53</v>
      </c>
      <c r="BD2" s="11" t="s">
        <v>54</v>
      </c>
      <c r="BE2" s="11" t="s">
        <v>55</v>
      </c>
      <c r="BF2" s="11" t="s">
        <v>56</v>
      </c>
      <c r="BG2" s="11" t="s">
        <v>57</v>
      </c>
      <c r="BH2" s="9" t="s">
        <v>58</v>
      </c>
      <c r="BI2" s="9" t="s">
        <v>59</v>
      </c>
      <c r="BJ2" s="9" t="s">
        <v>60</v>
      </c>
      <c r="BK2" s="9" t="s">
        <v>61</v>
      </c>
      <c r="BL2" s="9" t="s">
        <v>62</v>
      </c>
      <c r="BM2" s="12" t="s">
        <v>63</v>
      </c>
      <c r="BN2" s="12" t="s">
        <v>64</v>
      </c>
      <c r="BO2" s="13"/>
      <c r="BP2" s="13"/>
      <c r="BQ2" s="13"/>
      <c r="BR2" s="13"/>
      <c r="BS2" s="12" t="s">
        <v>65</v>
      </c>
      <c r="BT2" s="14" t="s">
        <v>66</v>
      </c>
      <c r="BU2" s="15" t="s">
        <v>67</v>
      </c>
      <c r="BV2" s="16" t="s">
        <v>68</v>
      </c>
      <c r="BW2" s="16" t="s">
        <v>69</v>
      </c>
      <c r="BX2" s="16" t="s">
        <v>70</v>
      </c>
      <c r="BY2" s="16" t="s">
        <v>71</v>
      </c>
      <c r="BZ2" s="16" t="s">
        <v>72</v>
      </c>
      <c r="CA2" s="16" t="s">
        <v>73</v>
      </c>
      <c r="CB2" s="16" t="s">
        <v>74</v>
      </c>
      <c r="CC2" s="16" t="s">
        <v>75</v>
      </c>
      <c r="CD2" s="14" t="s">
        <v>76</v>
      </c>
      <c r="CE2" s="14" t="s">
        <v>77</v>
      </c>
      <c r="CF2" s="14" t="s">
        <v>78</v>
      </c>
      <c r="CG2" s="14" t="s">
        <v>79</v>
      </c>
      <c r="CH2" s="12" t="s">
        <v>65</v>
      </c>
      <c r="CI2" s="17" t="s">
        <v>80</v>
      </c>
      <c r="CJ2" s="11" t="s">
        <v>81</v>
      </c>
      <c r="CK2" s="11" t="s">
        <v>82</v>
      </c>
      <c r="CL2" s="9" t="s">
        <v>83</v>
      </c>
      <c r="CM2" s="9" t="s">
        <v>84</v>
      </c>
      <c r="CN2" s="9" t="s">
        <v>85</v>
      </c>
      <c r="CO2" s="9" t="s">
        <v>86</v>
      </c>
      <c r="CP2" s="9" t="s">
        <v>87</v>
      </c>
      <c r="CQ2" s="12" t="s">
        <v>64</v>
      </c>
      <c r="CR2" s="18" t="s">
        <v>88</v>
      </c>
      <c r="CS2" s="19" t="s">
        <v>89</v>
      </c>
      <c r="CT2" s="20" t="s">
        <v>116</v>
      </c>
      <c r="CU2" s="21" t="s">
        <v>117</v>
      </c>
      <c r="CV2" s="21" t="s">
        <v>118</v>
      </c>
      <c r="CW2" s="21" t="s">
        <v>119</v>
      </c>
      <c r="CX2" s="21" t="s">
        <v>120</v>
      </c>
      <c r="CY2" s="21" t="s">
        <v>121</v>
      </c>
      <c r="CZ2" s="21" t="s">
        <v>122</v>
      </c>
      <c r="DA2" s="21" t="s">
        <v>123</v>
      </c>
      <c r="DB2" s="21" t="s">
        <v>124</v>
      </c>
      <c r="DC2" s="22" t="s">
        <v>125</v>
      </c>
      <c r="DD2" s="22" t="s">
        <v>126</v>
      </c>
      <c r="DE2" s="22" t="s">
        <v>90</v>
      </c>
      <c r="DF2" s="22" t="s">
        <v>44</v>
      </c>
      <c r="DG2" s="22" t="s">
        <v>45</v>
      </c>
      <c r="DH2" s="22" t="s">
        <v>46</v>
      </c>
      <c r="DI2" s="22" t="s">
        <v>47</v>
      </c>
      <c r="DJ2" s="22" t="s">
        <v>48</v>
      </c>
      <c r="DK2" s="22" t="s">
        <v>49</v>
      </c>
      <c r="DL2" s="22" t="s">
        <v>50</v>
      </c>
      <c r="DM2" s="22" t="s">
        <v>51</v>
      </c>
    </row>
    <row r="3" spans="1:117" ht="225" x14ac:dyDescent="0.25">
      <c r="A3" s="23">
        <v>6</v>
      </c>
      <c r="B3" s="24" t="s">
        <v>91</v>
      </c>
      <c r="C3" s="25" t="s">
        <v>92</v>
      </c>
      <c r="D3" s="24" t="s">
        <v>93</v>
      </c>
      <c r="E3" s="26" t="s">
        <v>94</v>
      </c>
      <c r="F3" s="26" t="s">
        <v>95</v>
      </c>
      <c r="G3" s="26">
        <v>0</v>
      </c>
      <c r="H3" s="26">
        <v>1</v>
      </c>
      <c r="I3" s="26" t="s">
        <v>96</v>
      </c>
      <c r="J3" s="26" t="s">
        <v>97</v>
      </c>
      <c r="K3" s="27" t="s">
        <v>98</v>
      </c>
      <c r="L3" s="26" t="s">
        <v>99</v>
      </c>
      <c r="M3" s="24" t="s">
        <v>99</v>
      </c>
      <c r="N3" s="26" t="s">
        <v>100</v>
      </c>
      <c r="O3" s="25">
        <v>0</v>
      </c>
      <c r="P3" s="25">
        <v>1</v>
      </c>
      <c r="Q3" s="25">
        <v>0</v>
      </c>
      <c r="R3" s="25">
        <v>0</v>
      </c>
      <c r="S3" s="25">
        <v>1</v>
      </c>
      <c r="T3" s="25">
        <v>0</v>
      </c>
      <c r="U3" s="26" t="s">
        <v>91</v>
      </c>
      <c r="V3" s="26" t="s">
        <v>101</v>
      </c>
      <c r="W3" s="26" t="s">
        <v>102</v>
      </c>
      <c r="X3" s="28">
        <f t="shared" ref="X3" si="0">SUM(Y3:AB3)</f>
        <v>0</v>
      </c>
      <c r="Y3" s="25">
        <v>0</v>
      </c>
      <c r="Z3" s="25">
        <v>0</v>
      </c>
      <c r="AA3" s="25">
        <v>0</v>
      </c>
      <c r="AB3" s="25">
        <v>0</v>
      </c>
      <c r="AC3" s="26" t="s">
        <v>103</v>
      </c>
      <c r="AD3" s="26" t="s">
        <v>103</v>
      </c>
      <c r="AE3" s="29" t="s">
        <v>104</v>
      </c>
      <c r="AF3" s="29" t="s">
        <v>105</v>
      </c>
      <c r="AG3" s="30">
        <f t="shared" ref="AG3:AG4" si="1">+Q3</f>
        <v>0</v>
      </c>
      <c r="AH3" s="31">
        <f t="shared" ref="AH3:AH5" si="2">+X3</f>
        <v>0</v>
      </c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23">
        <v>0</v>
      </c>
      <c r="BC3" s="23">
        <v>0</v>
      </c>
      <c r="BD3" s="33"/>
      <c r="BE3" s="33"/>
      <c r="BF3" s="33"/>
      <c r="BG3" s="33"/>
      <c r="BH3" s="33"/>
      <c r="BI3" s="33"/>
      <c r="BJ3" s="33"/>
      <c r="BK3" s="33"/>
      <c r="BL3" s="33"/>
      <c r="BM3" s="34" t="s">
        <v>106</v>
      </c>
      <c r="BN3" s="29"/>
      <c r="BO3" s="13"/>
      <c r="BP3" s="13"/>
      <c r="BQ3" s="13"/>
      <c r="BR3" s="13"/>
      <c r="BS3" s="34">
        <f t="shared" ref="BS3:BS5" si="3">+BC3/P3</f>
        <v>0</v>
      </c>
      <c r="BT3" s="23">
        <f t="shared" ref="BT3:BT4" si="4">+R3</f>
        <v>0</v>
      </c>
      <c r="BU3" s="23"/>
      <c r="BV3" s="23"/>
      <c r="BW3" s="23"/>
      <c r="BX3" s="23"/>
      <c r="BY3" s="23"/>
      <c r="BZ3" s="23"/>
      <c r="CA3" s="23"/>
      <c r="CB3" s="23"/>
      <c r="CC3" s="23"/>
      <c r="CD3" s="23">
        <v>0</v>
      </c>
      <c r="CE3" s="23">
        <v>0</v>
      </c>
      <c r="CF3" s="23">
        <v>0</v>
      </c>
      <c r="CG3" s="40">
        <v>0</v>
      </c>
      <c r="CH3" s="34">
        <v>0</v>
      </c>
      <c r="CI3" s="23"/>
      <c r="CJ3" s="23"/>
      <c r="CK3" s="23"/>
      <c r="CL3" s="23"/>
      <c r="CM3" s="23"/>
      <c r="CN3" s="23"/>
      <c r="CO3" s="23"/>
      <c r="CP3" s="23">
        <v>0</v>
      </c>
      <c r="CQ3" s="35"/>
      <c r="CR3" s="36" t="s">
        <v>107</v>
      </c>
      <c r="CS3" s="37">
        <v>1</v>
      </c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</row>
    <row r="4" spans="1:117" ht="180" x14ac:dyDescent="0.25">
      <c r="A4" s="23">
        <v>6</v>
      </c>
      <c r="B4" s="24" t="s">
        <v>91</v>
      </c>
      <c r="C4" s="25" t="s">
        <v>92</v>
      </c>
      <c r="D4" s="24" t="s">
        <v>93</v>
      </c>
      <c r="E4" s="26" t="s">
        <v>108</v>
      </c>
      <c r="F4" s="48" t="s">
        <v>109</v>
      </c>
      <c r="G4" s="48">
        <v>0</v>
      </c>
      <c r="H4" s="48">
        <v>1</v>
      </c>
      <c r="I4" s="26" t="s">
        <v>110</v>
      </c>
      <c r="J4" s="26" t="s">
        <v>111</v>
      </c>
      <c r="K4" s="27" t="s">
        <v>112</v>
      </c>
      <c r="L4" s="26" t="s">
        <v>113</v>
      </c>
      <c r="M4" s="24" t="s">
        <v>113</v>
      </c>
      <c r="N4" s="26" t="s">
        <v>100</v>
      </c>
      <c r="O4" s="25">
        <v>0</v>
      </c>
      <c r="P4" s="25">
        <v>1</v>
      </c>
      <c r="Q4" s="25">
        <v>1</v>
      </c>
      <c r="R4" s="25">
        <v>1</v>
      </c>
      <c r="S4" s="25">
        <v>0</v>
      </c>
      <c r="T4" s="25">
        <v>0</v>
      </c>
      <c r="U4" s="26" t="s">
        <v>91</v>
      </c>
      <c r="V4" s="26" t="s">
        <v>101</v>
      </c>
      <c r="W4" s="26" t="s">
        <v>102</v>
      </c>
      <c r="X4" s="28">
        <f>SUM(Y4:AB4)</f>
        <v>0</v>
      </c>
      <c r="Y4" s="25">
        <v>0</v>
      </c>
      <c r="Z4" s="25">
        <v>0</v>
      </c>
      <c r="AA4" s="25">
        <v>0</v>
      </c>
      <c r="AB4" s="25">
        <v>0</v>
      </c>
      <c r="AC4" s="26" t="s">
        <v>103</v>
      </c>
      <c r="AD4" s="26" t="s">
        <v>103</v>
      </c>
      <c r="AE4" s="29" t="s">
        <v>104</v>
      </c>
      <c r="AF4" s="29"/>
      <c r="AG4" s="30">
        <f t="shared" si="1"/>
        <v>1</v>
      </c>
      <c r="AH4" s="31">
        <f t="shared" si="2"/>
        <v>0</v>
      </c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23">
        <v>1</v>
      </c>
      <c r="BC4" s="23">
        <v>1</v>
      </c>
      <c r="BD4" s="33"/>
      <c r="BE4" s="33"/>
      <c r="BF4" s="33"/>
      <c r="BG4" s="33"/>
      <c r="BH4" s="33"/>
      <c r="BI4" s="33"/>
      <c r="BJ4" s="33"/>
      <c r="BK4" s="33"/>
      <c r="BL4" s="33"/>
      <c r="BM4" s="34">
        <f t="shared" ref="BM4:BM5" si="5">+BC4/AG4</f>
        <v>1</v>
      </c>
      <c r="BN4" s="29"/>
      <c r="BO4" s="13"/>
      <c r="BP4" s="13"/>
      <c r="BQ4" s="13"/>
      <c r="BR4" s="13"/>
      <c r="BS4" s="34">
        <f t="shared" si="3"/>
        <v>1</v>
      </c>
      <c r="BT4" s="23">
        <f t="shared" si="4"/>
        <v>1</v>
      </c>
      <c r="BU4" s="23"/>
      <c r="BV4" s="23"/>
      <c r="BW4" s="23"/>
      <c r="BX4" s="23"/>
      <c r="BY4" s="23"/>
      <c r="BZ4" s="23"/>
      <c r="CA4" s="23"/>
      <c r="CB4" s="23"/>
      <c r="CC4" s="23"/>
      <c r="CD4" s="23">
        <v>0</v>
      </c>
      <c r="CE4" s="23">
        <v>1</v>
      </c>
      <c r="CF4" s="23">
        <v>1</v>
      </c>
      <c r="CG4" s="40">
        <v>1</v>
      </c>
      <c r="CH4" s="34">
        <v>1</v>
      </c>
      <c r="CI4" s="39">
        <v>2131701500</v>
      </c>
      <c r="CJ4" s="23"/>
      <c r="CK4" s="23"/>
      <c r="CL4" s="23"/>
      <c r="CM4" s="23"/>
      <c r="CN4" s="23"/>
      <c r="CO4" s="23"/>
      <c r="CP4" s="23"/>
      <c r="CQ4" s="35"/>
      <c r="CR4" s="36">
        <f>+CG4/BT4</f>
        <v>1</v>
      </c>
      <c r="CS4" s="37">
        <v>0</v>
      </c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</row>
    <row r="5" spans="1:117" ht="123.75" x14ac:dyDescent="0.25">
      <c r="A5" s="23">
        <v>6</v>
      </c>
      <c r="B5" s="24" t="s">
        <v>91</v>
      </c>
      <c r="C5" s="25" t="s">
        <v>92</v>
      </c>
      <c r="D5" s="24" t="s">
        <v>93</v>
      </c>
      <c r="E5" s="26" t="s">
        <v>108</v>
      </c>
      <c r="F5" s="48"/>
      <c r="G5" s="48"/>
      <c r="H5" s="48"/>
      <c r="I5" s="26" t="s">
        <v>114</v>
      </c>
      <c r="J5" s="26" t="s">
        <v>111</v>
      </c>
      <c r="K5" s="27" t="s">
        <v>112</v>
      </c>
      <c r="L5" s="26" t="s">
        <v>115</v>
      </c>
      <c r="M5" s="24" t="s">
        <v>115</v>
      </c>
      <c r="N5" s="26" t="s">
        <v>100</v>
      </c>
      <c r="O5" s="25">
        <v>0</v>
      </c>
      <c r="P5" s="25">
        <v>4</v>
      </c>
      <c r="Q5" s="25">
        <v>0</v>
      </c>
      <c r="R5" s="25">
        <v>2</v>
      </c>
      <c r="S5" s="25">
        <v>1</v>
      </c>
      <c r="T5" s="25">
        <v>1</v>
      </c>
      <c r="U5" s="26" t="s">
        <v>91</v>
      </c>
      <c r="V5" s="26" t="s">
        <v>101</v>
      </c>
      <c r="W5" s="26" t="s">
        <v>102</v>
      </c>
      <c r="X5" s="28">
        <f>SUM(Y5:AB5)</f>
        <v>0</v>
      </c>
      <c r="Y5" s="25">
        <v>0</v>
      </c>
      <c r="Z5" s="25">
        <v>0</v>
      </c>
      <c r="AA5" s="25">
        <v>0</v>
      </c>
      <c r="AB5" s="25">
        <v>0</v>
      </c>
      <c r="AC5" s="26" t="s">
        <v>103</v>
      </c>
      <c r="AD5" s="26" t="s">
        <v>103</v>
      </c>
      <c r="AE5" s="29" t="s">
        <v>104</v>
      </c>
      <c r="AF5" s="29" t="s">
        <v>105</v>
      </c>
      <c r="AG5" s="30">
        <v>1</v>
      </c>
      <c r="AH5" s="31">
        <f t="shared" si="2"/>
        <v>0</v>
      </c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23">
        <v>0</v>
      </c>
      <c r="BC5" s="23">
        <v>0</v>
      </c>
      <c r="BD5" s="33"/>
      <c r="BE5" s="33"/>
      <c r="BF5" s="33"/>
      <c r="BG5" s="33"/>
      <c r="BH5" s="33"/>
      <c r="BI5" s="33"/>
      <c r="BJ5" s="33"/>
      <c r="BK5" s="33"/>
      <c r="BL5" s="33"/>
      <c r="BM5" s="34">
        <f t="shared" si="5"/>
        <v>0</v>
      </c>
      <c r="BN5" s="29"/>
      <c r="BO5" s="13"/>
      <c r="BP5" s="13"/>
      <c r="BQ5" s="13"/>
      <c r="BR5" s="13"/>
      <c r="BS5" s="34">
        <f t="shared" si="3"/>
        <v>0</v>
      </c>
      <c r="BT5" s="23">
        <f>+R5</f>
        <v>2</v>
      </c>
      <c r="BU5" s="23"/>
      <c r="BV5" s="23"/>
      <c r="BW5" s="23"/>
      <c r="BX5" s="23"/>
      <c r="BY5" s="23"/>
      <c r="BZ5" s="23"/>
      <c r="CA5" s="23"/>
      <c r="CB5" s="23"/>
      <c r="CC5" s="23"/>
      <c r="CD5" s="23">
        <v>1</v>
      </c>
      <c r="CE5" s="23">
        <v>1</v>
      </c>
      <c r="CF5" s="23">
        <v>1</v>
      </c>
      <c r="CG5" s="40">
        <v>0</v>
      </c>
      <c r="CH5" s="34">
        <v>0</v>
      </c>
      <c r="CI5" s="39">
        <v>325200000</v>
      </c>
      <c r="CJ5" s="23"/>
      <c r="CK5" s="23"/>
      <c r="CL5" s="23"/>
      <c r="CM5" s="23"/>
      <c r="CN5" s="23"/>
      <c r="CO5" s="23"/>
      <c r="CP5" s="23"/>
      <c r="CQ5" s="35"/>
      <c r="CR5" s="36">
        <f t="shared" ref="CR5" si="6">+CG5/BT5</f>
        <v>0</v>
      </c>
      <c r="CS5" s="37">
        <v>1</v>
      </c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</row>
  </sheetData>
  <mergeCells count="6">
    <mergeCell ref="AG1:BS1"/>
    <mergeCell ref="BT1:CR1"/>
    <mergeCell ref="CS1:DM1"/>
    <mergeCell ref="F4:F5"/>
    <mergeCell ref="G4:G5"/>
    <mergeCell ref="H4:H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 PRIVADA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Enrique Hernández Vásquez</dc:creator>
  <cp:lastModifiedBy>Miguel Enrique Hernández Vásquez</cp:lastModifiedBy>
  <dcterms:created xsi:type="dcterms:W3CDTF">2018-02-27T16:58:51Z</dcterms:created>
  <dcterms:modified xsi:type="dcterms:W3CDTF">2018-02-27T17:02:36Z</dcterms:modified>
</cp:coreProperties>
</file>