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claud\Documents\DOCUMENTOS OFICINA\PLAN DESARROLLO 2024-2027\PLAN DE ACCION\"/>
    </mc:Choice>
  </mc:AlternateContent>
  <xr:revisionPtr revIDLastSave="0" documentId="8_{968F65F8-BA6F-4BD9-B200-590E9587D76F}" xr6:coauthVersionLast="47" xr6:coauthVersionMax="47" xr10:uidLastSave="{00000000-0000-0000-0000-000000000000}"/>
  <bookViews>
    <workbookView xWindow="-108" yWindow="-108" windowWidth="23256" windowHeight="12456" xr2:uid="{9CA197E4-B0DF-4F6B-AB08-5D6608F4AAD8}"/>
  </bookViews>
  <sheets>
    <sheet name="Secretaria de Infraestructura" sheetId="1" r:id="rId1"/>
  </sheets>
  <definedNames>
    <definedName name="_1._Apoyo_con_equipos_para_la_seguridad_vial_Licenciamiento_de_software_para_comunicaciones">#REF!</definedName>
    <definedName name="_xlnm._FilterDatabase" localSheetId="0" hidden="1">'Secretaria de Infraestructura'!$A$10:$BI$32</definedName>
    <definedName name="aa">#REF!</definedName>
    <definedName name="CODIGO_DIVIPOLA">#REF!</definedName>
    <definedName name="DboREGISTRO_LEY_617">#REF!</definedName>
    <definedName name="ññ">#REF!</definedName>
    <definedName name="sdfa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N21" i="1" l="1"/>
  <c r="AC24" i="1"/>
  <c r="AA24" i="1"/>
  <c r="N20" i="1" l="1"/>
  <c r="N19" i="1"/>
  <c r="N18" i="1"/>
  <c r="N17" i="1"/>
  <c r="N16" i="1"/>
  <c r="N15" i="1"/>
  <c r="N31" i="1" l="1"/>
  <c r="N30" i="1"/>
  <c r="N29" i="1"/>
  <c r="N28" i="1"/>
  <c r="N27" i="1"/>
  <c r="N26" i="1"/>
  <c r="N25" i="1"/>
  <c r="N23" i="1"/>
  <c r="N22" i="1"/>
  <c r="N14" i="1"/>
  <c r="AN28" i="1" l="1"/>
  <c r="AN14" i="1" l="1"/>
  <c r="U32" i="1" l="1"/>
</calcChain>
</file>

<file path=xl/sharedStrings.xml><?xml version="1.0" encoding="utf-8"?>
<sst xmlns="http://schemas.openxmlformats.org/spreadsheetml/2006/main" count="299" uniqueCount="192">
  <si>
    <t>Aprobado por:</t>
  </si>
  <si>
    <t>Elaborado por:</t>
  </si>
  <si>
    <t>TOTAL</t>
  </si>
  <si>
    <t xml:space="preserve">Victimas </t>
  </si>
  <si>
    <t xml:space="preserve">Discapacitados </t>
  </si>
  <si>
    <t xml:space="preserve">Desplazados </t>
  </si>
  <si>
    <t>palenqueras</t>
  </si>
  <si>
    <t xml:space="preserve">Mestiza </t>
  </si>
  <si>
    <t>Rom</t>
  </si>
  <si>
    <t>Raizal</t>
  </si>
  <si>
    <t>Afrocolombiano</t>
  </si>
  <si>
    <t>Indígena</t>
  </si>
  <si>
    <t>Adultos Mayores (Mayores a 60 años)</t>
  </si>
  <si>
    <t>Edad Económicamente Activa (20-59 años)</t>
  </si>
  <si>
    <t>Adolescencia
 (15 - 19 años)</t>
  </si>
  <si>
    <t>Edad Escolar 
(0 - 14 años)</t>
  </si>
  <si>
    <t>HOMBRE</t>
  </si>
  <si>
    <t>MUJER</t>
  </si>
  <si>
    <t xml:space="preserve">NOMBRE  </t>
  </si>
  <si>
    <t>FUENTE</t>
  </si>
  <si>
    <t xml:space="preserve">RUBRO PRESUPUESTAL </t>
  </si>
  <si>
    <t>VALOR ACTIVIDAD
(EN PESOS )</t>
  </si>
  <si>
    <t>ACTIVIDADES CUANTIFICADAS</t>
  </si>
  <si>
    <t xml:space="preserve">OBJETIVOS ESPECIFICOS </t>
  </si>
  <si>
    <t xml:space="preserve">OBJETIVO GENERAL DEL PROYECTO </t>
  </si>
  <si>
    <t>PESO DE LA META (%)</t>
  </si>
  <si>
    <t xml:space="preserve">NOMBRE PROYECTO </t>
  </si>
  <si>
    <t>CODIGO BPIN</t>
  </si>
  <si>
    <t>TOTAL VIGENCIA</t>
  </si>
  <si>
    <t>REPROGRAMADA VIGENCIA</t>
  </si>
  <si>
    <t>PROGRAMADA VIGENCIA</t>
  </si>
  <si>
    <t xml:space="preserve">INDICADOR CATÁLOGO MGA </t>
  </si>
  <si>
    <t>CÓDIGO CATALOGO DE INDICADOR MGA</t>
  </si>
  <si>
    <t>CÓDIGO PDD</t>
  </si>
  <si>
    <t>CÓDIGO CATÁLOGO DE PRODUCTOS MGA</t>
  </si>
  <si>
    <t>PRODUCTO PDD</t>
  </si>
  <si>
    <t>NOMBRE</t>
  </si>
  <si>
    <t>CODIGO</t>
  </si>
  <si>
    <t xml:space="preserve">POBLACIÓN VULNERABLE </t>
  </si>
  <si>
    <t xml:space="preserve">GRUPOS ÉTNICOS </t>
  </si>
  <si>
    <t>DISTRIBUCIÓN ETÁREA (EDAD)</t>
  </si>
  <si>
    <t>GENERO</t>
  </si>
  <si>
    <t>FUENTE DE RECURSOS</t>
  </si>
  <si>
    <t>RESPONSABLE  DEL PROYECTO (Cargo)</t>
  </si>
  <si>
    <t>FECHA DE TERMINACIÓN    (dd/mm/aaaa)</t>
  </si>
  <si>
    <t>FECHA DE INICIO   (dd/mm/aaaa)</t>
  </si>
  <si>
    <t>POBLACIÓN</t>
  </si>
  <si>
    <t>PROYECTO</t>
  </si>
  <si>
    <t>META FÍSICA</t>
  </si>
  <si>
    <t>META PRODUCTO</t>
  </si>
  <si>
    <t>PROGRAMA</t>
  </si>
  <si>
    <t>SECTOR</t>
  </si>
  <si>
    <t>LINEA ESTRATÉGICA</t>
  </si>
  <si>
    <t>PLAN DE DESARROLLO DEPARTAMENTAL:   BOLIVAR ME ENAMORA 2024-2027</t>
  </si>
  <si>
    <t xml:space="preserve">FORMATO </t>
  </si>
  <si>
    <t>Recursos Propios</t>
  </si>
  <si>
    <t>SECRETARIA DE DESPACHO</t>
  </si>
  <si>
    <t>01</t>
  </si>
  <si>
    <t>Bolívar me enamora con Crecimiento Economico y oportunidad de  empleo para todos</t>
  </si>
  <si>
    <t>Bolívar me enamora verde y sostenible Transición energética y gestión ambiental de excelencia</t>
  </si>
  <si>
    <t>Bolívar me enamora con justicia social Cierre de brechas y calidad de vida para todos</t>
  </si>
  <si>
    <t>Transporte</t>
  </si>
  <si>
    <t>Medio Ambiente</t>
  </si>
  <si>
    <t>Recreación y Deporte</t>
  </si>
  <si>
    <t>Inclusión social  y reconciliación</t>
  </si>
  <si>
    <t>Infraestructura red vial regional</t>
  </si>
  <si>
    <t>3205</t>
  </si>
  <si>
    <t>Ordenamiento ambiental territorial</t>
  </si>
  <si>
    <t>Formación y preparación de deportistas</t>
  </si>
  <si>
    <t>Desarrollo integral de la primera infancia a la juventud, y fortalecimiento de las capacidades de las familias de niñas, niños y adolescentes</t>
  </si>
  <si>
    <t>Vía terciaria mejorada</t>
  </si>
  <si>
    <t>Vía secundaria mejorada</t>
  </si>
  <si>
    <t>Vía urbana construida</t>
  </si>
  <si>
    <t>Estudios y diseños</t>
  </si>
  <si>
    <t>Puente construido en vía terciaria</t>
  </si>
  <si>
    <t>Servicio de recuperación de cuerpos de agua lénticos y lóticos</t>
  </si>
  <si>
    <t>Obras de infraestructura para mitigación y atención a desastres</t>
  </si>
  <si>
    <t>Parques recreativos construidos</t>
  </si>
  <si>
    <t>Cancha mejorada</t>
  </si>
  <si>
    <t>Edificaciones para la atención integral a la primera infancia construidas</t>
  </si>
  <si>
    <t>2402041</t>
  </si>
  <si>
    <t>2402118</t>
  </si>
  <si>
    <t>3205026</t>
  </si>
  <si>
    <t>3205021</t>
  </si>
  <si>
    <t>4301009</t>
  </si>
  <si>
    <t>4301029</t>
  </si>
  <si>
    <t>4102004</t>
  </si>
  <si>
    <t>430100900</t>
  </si>
  <si>
    <t>430102900</t>
  </si>
  <si>
    <t>410200400</t>
  </si>
  <si>
    <t xml:space="preserve">Vía urbana construida </t>
  </si>
  <si>
    <t>Estudios de preinversión realizados</t>
  </si>
  <si>
    <t>Puente construido en vía terciaria existente</t>
  </si>
  <si>
    <t>Cuerpos de agua recuperados</t>
  </si>
  <si>
    <t>Protecciones de Orillas realizadas</t>
  </si>
  <si>
    <t>Parques construidos</t>
  </si>
  <si>
    <t>Edificaciones de atención integral a la primera infancia construidas</t>
  </si>
  <si>
    <t>Estudios Y DISEÑOS PARA EL DESARROLLO DE LA INFRAESTRUCTURA DE TRANSPORTE PARA LA INTEGRACIÓN REGIONAL DEL
DEPARTAMENTO DE Bolívar</t>
  </si>
  <si>
    <t>Construir infraestructura de transporte que garantice interconexión de municipios en los ZODES Norte, Montes de María y Loba; para
facilitar la integración regional del sur con el centro y norte del departamento de Bolívar</t>
  </si>
  <si>
    <t>Realizar estudios y diseños en fase III, de infraestructura de transporte que garantice la la interconexión de municipios en los ZODES
Norte, Montes de María y Loba; para facilitar la integración regional del sur con el centro y norte del departamento de Bolívar.</t>
  </si>
  <si>
    <t>Mejoramiento en concreto asfaltico de la vía que conduce del municipio de Río Viejo hasta el municipio de Tiquisio</t>
  </si>
  <si>
    <t>20.689</t>
  </si>
  <si>
    <t>Mejorar la intercomunicación terrestre entre el Municipio de Rio Viejo y el Municipio de Tiquisio</t>
  </si>
  <si>
    <t>Mejorar el estado del tramo comprendido entre el Municipio de Rio Viejo y el Municipio de Tiquisio,</t>
  </si>
  <si>
    <t>1.1.1 - REALIZAR EXPLANACIONES
1.1.2 - REALIZAR ESTRUCTURAS DE DRENAJE BOX CULVERT
1.1.3 - CONSTRUCCIÓN DE PUENTES
1.1.4 - REALIZAR PAVIMENTO FLEXIBLE
1.1.5 - REALIZAR SEÑALIZACIÓN
1.1.6 - REALIZAR OBRAS VARIAS
1.1.7 - REALIZAR TRANSPORTE
1.1.8 - REALIZAR OBRAS DE COMPENSACIÓN
AMBIENTAL Y/O COMPLEMENTARIAS (PAGA)
1.1.9 - PROVISIÓN PARA AJUSTES, OBRAS
COMPLEMENTARIAS Y/O ADICIONALES
1.1.10 - REALIZAR REVISIÓN Y/O AJUSTES A
ESTUDIOS Y DISEÑOS 
1.1.11 - REALIZAR REVISIÓN, AJUSTE Y/O
ACTUALIZACIÓN Y/O MODIFICACIÓN Y/O
COMPLEMENTACIÓN DE ESTUDIOS Y
DISEÑOS
1.1.12 - REALIZAR OBRAS DE DRENAJE(</t>
  </si>
  <si>
    <t>2.3.2.02.005.1102</t>
  </si>
  <si>
    <t>INVIAS</t>
  </si>
  <si>
    <t>Secretaria de Infraestructura</t>
  </si>
  <si>
    <t>Construcción DE OBRAS PARA EL CONTROL Y MITIGACIÓN DE LA EROSION Y DEL NIVEL DE INUNDACION DEL MARGEN IZQUIERDO DEL RIO MAGDALENA EN EL MUNICIPIO DE MAGANGUE DEPARTAMENTO DE Bolívar</t>
  </si>
  <si>
    <t>Disminuir los niveles de erosion producidos por el rio Magdalena en el Municipio de Magangue, Departamento de Bolívar</t>
  </si>
  <si>
    <t>Obras para la prevención y control de
inundaciones</t>
  </si>
  <si>
    <t>1.1.1 - REALIZAR PRELIMINARES Y EXPLANACIONES
1.1.2 - REALIZAR RELLENO Y AFIRMADO
1.1.3 - REALIZAR ESTRUCTURAS
1.1.4 - REALIZAR TRANSPORTE
1.1.5 - REALIZAR IMPLEMENTACION DEL PAGA 
1.1.6 - REALIZAR IMPLEMENTACION DEL PMT
1.1.7 - REALIZAR GESTION PREDIAL
1.1.8 - REALIZAR INTERVENTORIA</t>
  </si>
  <si>
    <t>00MG-2406-0600-2023-240106-0039</t>
  </si>
  <si>
    <t>SGR</t>
  </si>
  <si>
    <t>72.706</t>
  </si>
  <si>
    <t>Mejoramiento Y ADECUACION DEL ESTADIO 16 DE AGOSTO DEL MUNICIPIO DE TALAIGUA NUEVO DEPARTAMENTO DE Bolívar</t>
  </si>
  <si>
    <t>1.1.1 - REALIZAR PRELIMINARES
1.1.2 - REALIZAR EXCAVACIONES Y
RELLENOS
1.1.3 - REALIZAR MAMPOSTERIA
1.1.4 - REALIZAR IMPERMEABILIZACIONES,
PINTURA, PISOS, ENCHAPES, CARPINTERIA
DE MADERA Y METALICA, AMOBLAMIENTO,
ZONAS VERDES
1.1.5 - REALIZAR ESTRUCTURAS Y
ESTRUCTURAS DE CONCRETO REFORZADO
1.1.6 - REALIZAR SISTEMA DE RIEGO
1.1.7 - REALIZAR INSTALACIONES
HIDRAULICO SANITARIAS
1.1.8 - REALIZAR INSTALACIONES
ELECTRICAS
1.1.9 - REALIZAR TERRENO DE JUEGO DE
FUTBOL
1.1.10 - REALIZAR PARQUEADEROS
1.1.11 - REALIZAR PMA
1.1.12 - REALIZAR INTERVENTORIA</t>
  </si>
  <si>
    <t>Incrementar el desarrollo de actividades recreo deportivas individuales y en familia en el Municipio de Talaigua</t>
  </si>
  <si>
    <t>Mejorar las condiciones para la recreación y la práctica deportiva</t>
  </si>
  <si>
    <t>00AD-4302-1604-2022-00213-0043</t>
  </si>
  <si>
    <t>9267</t>
  </si>
  <si>
    <t>Secretaría de Infraestructura</t>
  </si>
  <si>
    <t>Bolívar me Enamora con paz, atención a victimas y reconciliación</t>
  </si>
  <si>
    <t>GRUPOS VULNERABLES</t>
  </si>
  <si>
    <t>4101</t>
  </si>
  <si>
    <t>Atención, asistencia  y reparación integral a las víctimas</t>
  </si>
  <si>
    <t>Centros regionales de atención a víctimas construidos</t>
  </si>
  <si>
    <t>Centros regionales o puntos de atención a víctimas dotados</t>
  </si>
  <si>
    <t xml:space="preserve">Centros regionales de atención a víctimas construidos </t>
  </si>
  <si>
    <t>Dotación de infraestructura en la cual se reúne la oferta institucional del nivel nacional y territorial que tiene como objetivo atender, orientar, remitir y acompañar a las víctimas del conflicto.</t>
  </si>
  <si>
    <t>Puntos de atención a víctimas dotados</t>
  </si>
  <si>
    <t>Construir infraestructura para prestar el servicio de tención Integral a Niños y Niñas del Departamento de Bolívar.</t>
  </si>
  <si>
    <t>2695</t>
  </si>
  <si>
    <t>Mejoramiento DE LA MALLA VIAL EN EL DISTRITO DE Cartagena de Indias</t>
  </si>
  <si>
    <t>Mejorar la movilidad urbana en el tráfico vehicular del Distrito de Cartagena de Indias.</t>
  </si>
  <si>
    <t>Mejoramiento de la malla vial en el Distrito de Cartagena de Indias</t>
  </si>
  <si>
    <t>2402 - Infraestructura red vial regional
0600 INTERSUBSECTORIAL TRANSPORTE</t>
  </si>
  <si>
    <t>CREDITO</t>
  </si>
  <si>
    <t>ESTUDIOS Y DISEÑOS DE INGENERIA
DE DETALLE</t>
  </si>
  <si>
    <t xml:space="preserve">IMPLEMENTACION PARA LA TERMINACION DE LOS CENTRO DE DESARROLLO INFANTIL </t>
  </si>
  <si>
    <t>2201 - Calidad, cobertura y fortalecimiento de la educación inicial, prescolar, básica y media
0700 INTERSUBSECTORIAL EDUCACION</t>
  </si>
  <si>
    <t>1.1.1 CDI</t>
  </si>
  <si>
    <t>MEJORAR EL SERVICIO DE ATENCIÓN INTEGRAL A NIÑOS Y NIÑAS DEL DEPARTAMENTO DE BOLÍVAR.</t>
  </si>
  <si>
    <t>Mejoramiento EN CONCRETO ASFALTICO DE LA VIA QUE COMUNICA AL MUNICIPIO DE HATILLO DE LOBA CON EL CORREGIMIENTO DE BOTÓN DE LEIVA JURISDICCIÓN DEL MUNICIPIO DE MARGARITA DEPARTAMENTO DE Bolívar</t>
  </si>
  <si>
    <t>00RG-2402-0600-2021-00002-0073</t>
  </si>
  <si>
    <t>Mejoramiento de la via en una L= 30 Km</t>
  </si>
  <si>
    <t>Pavimentación de 15Km de vías urbanas</t>
  </si>
  <si>
    <t>Mejorar la intercomunicación terrestre entre el Municipio de Hatillo de Loba y el corregimiento de Botón de Leiva en el Municipio de Margarita en el Departamento de Bolívar.</t>
  </si>
  <si>
    <t>Mejorar el estado de la vía que comunica el Municipio de Hatillo de Loba y el corregimiento de Botón de Leiva en el Municipio de Margarita en el Departamento de Bolívar.</t>
  </si>
  <si>
    <t>MEJORAMIENTO DE LA VÍA QUE CONDUCE DE LA CABECERA MUNICIPAL DE CÓRDOBA AL CORREGIMIENTO DE SAN ANDRÉS, MUNICIPIO DE CÓRDOBA,</t>
  </si>
  <si>
    <t xml:space="preserve">Mejorar la intercomunicación terrestre de la via que conduce del Municipio de Cordoba al Corregimiento de San Andres en el
Departamento de Bolivar. </t>
  </si>
  <si>
    <t>Mejorar el estado de la vía que de la via que conduce del Municipio de Cordoba al Corregimiento de San Andres en el Departamento de
Bolivar</t>
  </si>
  <si>
    <t>Mejoramiento de la via en una L= 12 Km</t>
  </si>
  <si>
    <t>2.3.2.02.02.005-0526</t>
  </si>
  <si>
    <t xml:space="preserve">PROPIOS </t>
  </si>
  <si>
    <t xml:space="preserve">MEJORAMIENTO EN PAVIMENTO FLEXIBLE DE LA VIA SOPLAVIENTO - SAN CRISTOBAL Y CONEXION CON LA VIA QUE CONDUCE DEL MUNICIPIO DE SOPLAVIENTO AL MUNICIPIO DE MAHATES, DEPARTAMENTO DE BOLIVAR	</t>
  </si>
  <si>
    <t>Mejorar la intercomunicación terrestre entre las cabeceras municipales de Soplaviento y San Cristobal.</t>
  </si>
  <si>
    <t>Mejorar la vía Soplaviento - San Cristobal.</t>
  </si>
  <si>
    <t>Mejorar 5,6Km de la vía en la vigencia 2024. El proyecto tiene una L= 10,25KM</t>
  </si>
  <si>
    <t>00AR-2402-0600-2021-00213-0266</t>
  </si>
  <si>
    <t>Mejoramiento En Pavimento Flexible Del Corredor Vial Entre El Municipio De Arroyo Hondo El Corregimiento De Hatoviejo (Municipio De Calamar) Y La Vereda Las Cruces (Municipio De San Cristóbal) En El Departamento De Bolívar</t>
  </si>
  <si>
    <t>Mejorar la intercomunicación terrestre entre el Municipio de Arroyohondo el corregimiento de Hato viejo (Municipio de Calamar) y la Vereda las cruces (Municipio de San Cristóbal) en el Departamento de Bolívar.</t>
  </si>
  <si>
    <t>Mejorar el estado de la vía que comunica el Municipio de Arroyohondo, el corregimiento de Hato viejo (Municipio de Calamar) y la Vereda las cruces (Municipio de San Cristóbal) en el Departamento de Bolívar.</t>
  </si>
  <si>
    <t>Mejorar 16,35 Km de la via</t>
  </si>
  <si>
    <t>00AR-2402-0600-2023-00213-0062</t>
  </si>
  <si>
    <t>Mejoramiento DE LA VIA QUE CONDUCE DEL MUNICIPIO DE MORALES AL CORREGIMIENTO DE LA PALMA (PERMITIENDO LA CONECTIVIDAD CON LOS MUNICIPIOS DE ARENAL Y RIO VIEJO) DEPARTAMENTO DE Bolívar</t>
  </si>
  <si>
    <t>Mejorar la intercomunicación terrestre entre el Municipio de Morales y el Corregimiento de La Palma que permite la conectividad con Arenal y Rio Viejo en el Departamento de Bolívar.</t>
  </si>
  <si>
    <t>Mejorar el estado de la vía que comunica el Municipio de Morales y el Corregimiento de La Palma que permite la conectividad con Arenal y Rio Viejo en el Departamento de Bolívar.</t>
  </si>
  <si>
    <t>Mejorar 20,20 Km de la via</t>
  </si>
  <si>
    <t>00RG-2402-0600-2023-00002-0024</t>
  </si>
  <si>
    <t>43217</t>
  </si>
  <si>
    <t>Mejoramiento DE LA VÍA QUE CONDUCE DEL MUNICIPIO DE MAGANGUE HASTA EL MUNICIPIO DE CORDOBA EN EL TRAMO COMPRENDIDO ENTRE BETANIA Y LA PASCUALA EN EL DEPARTAMENTO DE Bolívar</t>
  </si>
  <si>
    <t>Mejorar la intercomunicación terrestre desde el Municipio de Magangué al Municipio de Córdoba en el tramo comprendido entre el corregimiento de la Pascuala al Corregimiento de Betania en el Departamento de Bolívar</t>
  </si>
  <si>
    <t>Mejorar el estado de la vía que comunica desde el Municipio de Magangué al Municipio de Córdoba en el tramo comprendido entre el corregimiento de la Pascuala al Corregimiento de Betania en el Departamento de Bolívar</t>
  </si>
  <si>
    <t>Mejorar1,65 Km de la via</t>
  </si>
  <si>
    <t>162204</t>
  </si>
  <si>
    <t>00AR-2402-0600-2023-00213-0058</t>
  </si>
  <si>
    <t>2.3.2.02.02.005-0317</t>
  </si>
  <si>
    <t>PROGRAMACIÓN PLAN DE ACCIÓN 
SECRETARÍA DE INFRAESTRUCTURA  AÑO:  2024</t>
  </si>
  <si>
    <t>CONSTRUCCION DEL CENTRO RECREACIONAL EL EDEN UBICADO EN EL BARRIO LAS GAVIOTAS EN EL DISTRITO DE CARTAGENA DE INDIAS, DEPARTAMENTO DE BOLIVAR</t>
  </si>
  <si>
    <t>Mejoramiento de la malla vial de los barrios Centro Frontera y Arriba del Municipio de San Juan Nepomuceno Departamento de Bolívar</t>
  </si>
  <si>
    <t>24500</t>
  </si>
  <si>
    <t>11.900</t>
  </si>
  <si>
    <t>Mejorar los niveles de movilidad del tránsito en el
Municipio de San Juan Nepomuceno,
Departamento de Bolívar</t>
  </si>
  <si>
    <t>Mejorar las condiciones de las vías en los barrios barrios Centro, Frontera y Arriba del municipio de San Juan Nepomuceno, Bolívar.</t>
  </si>
  <si>
    <t>Pavimentar 2,0 Km de vías urbanas</t>
  </si>
  <si>
    <t>Mejoramiento EN CONCRETO ASFALTICO DE LA VIA QUE CONDUCE DEL MUNICIPÍO DE MORALES CON LA INTERSECCIÓN DE LA
VIA QUE CONDUCE DEL MUNICIPIO DE SIMITÍ AL CORREGIMIENTO DE CERRO DE BURGOS, EN EL MUNICIPÍO DE SIMITÍ, DEL
DEPARTAMENTO DE Bolíva</t>
  </si>
  <si>
    <t>Mejorar la intercomunicación terrestre entre los Municipios de Morales y el Municipio de Simití en el Departamento de Bolívar</t>
  </si>
  <si>
    <t>Mejorar el estado de la vía que comunica el Municipio de Morales con el Municipio de Simiti en el Departamento de Bolívar.</t>
  </si>
  <si>
    <t>Mejorar 41 Km de la via: 16 Km en pavimento asfaltica y 25 Km sin carpeta asfáltica</t>
  </si>
  <si>
    <t>ENTERRITORIO</t>
  </si>
  <si>
    <t>2.3.2.02.02.005-0460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</si>
</sst>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 #,##0.00_-;\-&quot;$&quot;\ * #,##0.00_-;_-&quot;$&quot;\ * &quot;-&quot;??_-;_-@_-"/>
    <numFmt numFmtId="43" formatCode="_-* #,##0.00_-;\-* #,##0.00_-;_-* &quot;-&quot;??_-;_-@_-"/>
    <numFmt numFmtId="164" formatCode="&quot;$&quot;\ #,##0"/>
    <numFmt numFmtId="165" formatCode="0.0"/>
  </numFmts>
  <fonts count="26">
    <font>
      <sz val="11"/>
      <color theme="1"/>
      <name val="Calibri"/>
      <family val="2"/>
      <scheme val="minor"/>
    </font>
    <font>
      <sz val="11"/>
      <color theme="1"/>
      <name val="Calibri"/>
      <family val="2"/>
      <scheme val="minor"/>
    </font>
    <font>
      <sz val="11"/>
      <color rgb="FF006100"/>
      <name val="Calibri"/>
      <family val="2"/>
      <scheme val="minor"/>
    </font>
    <font>
      <sz val="11"/>
      <color theme="1"/>
      <name val="Arial"/>
      <family val="2"/>
    </font>
    <font>
      <sz val="11"/>
      <color rgb="FF000000"/>
      <name val="Calibri"/>
      <family val="2"/>
    </font>
    <font>
      <sz val="8"/>
      <name val="Calibri"/>
      <family val="2"/>
      <scheme val="minor"/>
    </font>
    <font>
      <sz val="10"/>
      <name val="Arial"/>
      <family val="2"/>
    </font>
    <font>
      <b/>
      <sz val="10"/>
      <color theme="1"/>
      <name val="Tahoma"/>
      <family val="2"/>
    </font>
    <font>
      <sz val="10"/>
      <color theme="1"/>
      <name val="Tahoma"/>
      <family val="2"/>
    </font>
    <font>
      <b/>
      <sz val="10"/>
      <color rgb="FF000000"/>
      <name val="Tahoma"/>
      <family val="2"/>
    </font>
    <font>
      <sz val="10"/>
      <color rgb="FF000000"/>
      <name val="Tahoma"/>
      <family val="2"/>
    </font>
    <font>
      <sz val="10"/>
      <name val="Tahoma"/>
      <family val="2"/>
    </font>
    <font>
      <sz val="10"/>
      <color rgb="FFFF0000"/>
      <name val="Tahoma"/>
      <family val="2"/>
    </font>
    <font>
      <b/>
      <sz val="10"/>
      <color rgb="FFFF0000"/>
      <name val="Tahoma"/>
      <family val="2"/>
    </font>
    <font>
      <sz val="9"/>
      <color rgb="FF000000"/>
      <name val="Aptos Display"/>
      <family val="2"/>
    </font>
    <font>
      <sz val="9"/>
      <color theme="1"/>
      <name val="Aptos Display"/>
      <family val="2"/>
    </font>
    <font>
      <b/>
      <sz val="9"/>
      <color theme="1" tint="4.9989318521683403E-2"/>
      <name val="Aptos Display"/>
      <family val="2"/>
    </font>
    <font>
      <b/>
      <sz val="9"/>
      <color rgb="FF000000"/>
      <name val="Aptos Display"/>
      <family val="2"/>
    </font>
    <font>
      <b/>
      <sz val="9"/>
      <color theme="1"/>
      <name val="Aptos Display"/>
      <family val="2"/>
    </font>
    <font>
      <sz val="11"/>
      <color theme="1"/>
      <name val="Aptos Display"/>
      <family val="2"/>
    </font>
    <font>
      <b/>
      <sz val="10"/>
      <name val="Tahoma"/>
      <family val="2"/>
    </font>
    <font>
      <sz val="8"/>
      <color rgb="FF000000"/>
      <name val="Aptos Display"/>
      <family val="2"/>
    </font>
    <font>
      <sz val="10"/>
      <color theme="1"/>
      <name val="Aptos Display"/>
      <family val="2"/>
    </font>
    <font>
      <b/>
      <sz val="10"/>
      <color theme="1" tint="4.9989318521683403E-2"/>
      <name val="Aptos Display"/>
      <family val="2"/>
    </font>
    <font>
      <b/>
      <sz val="10"/>
      <color rgb="FF000000"/>
      <name val="Aptos Display"/>
      <family val="2"/>
    </font>
    <font>
      <sz val="10"/>
      <color rgb="FF000000"/>
      <name val="Aptos Display"/>
      <family val="2"/>
    </font>
  </fonts>
  <fills count="13">
    <fill>
      <patternFill patternType="none"/>
    </fill>
    <fill>
      <patternFill patternType="gray125"/>
    </fill>
    <fill>
      <patternFill patternType="solid">
        <fgColor rgb="FFC6EFCE"/>
      </patternFill>
    </fill>
    <fill>
      <patternFill patternType="solid">
        <fgColor theme="8" tint="0.39997558519241921"/>
        <bgColor indexed="64"/>
      </patternFill>
    </fill>
    <fill>
      <patternFill patternType="solid">
        <fgColor theme="0"/>
        <bgColor theme="0"/>
      </patternFill>
    </fill>
    <fill>
      <patternFill patternType="solid">
        <fgColor rgb="FFDADADA"/>
        <bgColor rgb="FFDADADA"/>
      </patternFill>
    </fill>
    <fill>
      <patternFill patternType="solid">
        <fgColor rgb="FFB4C6E7"/>
        <bgColor rgb="FFB4C6E7"/>
      </patternFill>
    </fill>
    <fill>
      <patternFill patternType="solid">
        <fgColor theme="8" tint="0.59999389629810485"/>
        <bgColor indexed="64"/>
      </patternFill>
    </fill>
    <fill>
      <patternFill patternType="solid">
        <fgColor theme="3" tint="0.39997558519241921"/>
        <bgColor indexed="64"/>
      </patternFill>
    </fill>
    <fill>
      <patternFill patternType="solid">
        <fgColor theme="0"/>
        <bgColor indexed="64"/>
      </patternFill>
    </fill>
    <fill>
      <patternFill patternType="solid">
        <fgColor rgb="FFFF9999"/>
        <bgColor indexed="64"/>
      </patternFill>
    </fill>
    <fill>
      <patternFill patternType="solid">
        <fgColor rgb="FFFF9999"/>
        <bgColor theme="8" tint="0.79998168889431442"/>
      </patternFill>
    </fill>
    <fill>
      <patternFill patternType="solid">
        <fgColor theme="0" tint="-4.9989318521683403E-2"/>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style="medium">
        <color indexed="64"/>
      </right>
      <top/>
      <bottom style="medium">
        <color indexed="64"/>
      </bottom>
      <diagonal/>
    </border>
    <border>
      <left/>
      <right/>
      <top/>
      <bottom style="medium">
        <color indexed="64"/>
      </bottom>
      <diagonal/>
    </border>
    <border>
      <left style="medium">
        <color indexed="64"/>
      </left>
      <right style="medium">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auto="1"/>
      </left>
      <right style="thin">
        <color auto="1"/>
      </right>
      <top style="thin">
        <color auto="1"/>
      </top>
      <bottom/>
      <diagonal/>
    </border>
    <border>
      <left/>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top/>
      <bottom/>
      <diagonal/>
    </border>
    <border>
      <left style="medium">
        <color indexed="64"/>
      </left>
      <right/>
      <top/>
      <bottom style="medium">
        <color indexed="64"/>
      </bottom>
      <diagonal/>
    </border>
  </borders>
  <cellStyleXfs count="7">
    <xf numFmtId="0" fontId="0" fillId="0" borderId="0"/>
    <xf numFmtId="43" fontId="1" fillId="0" borderId="0" applyFont="0" applyFill="0" applyBorder="0" applyAlignment="0" applyProtection="0"/>
    <xf numFmtId="44" fontId="1" fillId="0" borderId="0" applyFont="0" applyFill="0" applyBorder="0" applyAlignment="0" applyProtection="0"/>
    <xf numFmtId="0" fontId="2" fillId="2" borderId="0" applyNumberFormat="0" applyBorder="0" applyAlignment="0" applyProtection="0"/>
    <xf numFmtId="0" fontId="3" fillId="0" borderId="0"/>
    <xf numFmtId="0" fontId="6" fillId="0" borderId="0"/>
    <xf numFmtId="0" fontId="4" fillId="0" borderId="0" applyBorder="0"/>
  </cellStyleXfs>
  <cellXfs count="134">
    <xf numFmtId="0" fontId="0" fillId="0" borderId="0" xfId="0"/>
    <xf numFmtId="0" fontId="7" fillId="0" borderId="1" xfId="0" applyFont="1" applyBorder="1" applyAlignment="1" applyProtection="1">
      <alignment horizontal="center" vertical="center"/>
      <protection locked="0"/>
    </xf>
    <xf numFmtId="0" fontId="8" fillId="4" borderId="0" xfId="0" applyFont="1" applyFill="1" applyAlignment="1" applyProtection="1">
      <alignment horizontal="center" vertical="center"/>
      <protection locked="0"/>
    </xf>
    <xf numFmtId="0" fontId="8" fillId="0" borderId="0" xfId="0" applyFont="1" applyAlignment="1" applyProtection="1">
      <alignment horizontal="center" vertical="center"/>
      <protection locked="0"/>
    </xf>
    <xf numFmtId="0" fontId="9" fillId="0" borderId="1" xfId="0" applyFont="1" applyBorder="1" applyAlignment="1">
      <alignment horizontal="center" vertical="center"/>
    </xf>
    <xf numFmtId="14" fontId="9" fillId="0" borderId="1" xfId="0" applyNumberFormat="1" applyFont="1" applyBorder="1" applyAlignment="1">
      <alignment horizontal="center" vertical="center" wrapText="1"/>
    </xf>
    <xf numFmtId="3" fontId="9" fillId="0" borderId="1" xfId="0" applyNumberFormat="1" applyFont="1" applyBorder="1" applyAlignment="1" applyProtection="1">
      <alignment horizontal="center" vertical="center" wrapText="1"/>
      <protection locked="0"/>
    </xf>
    <xf numFmtId="0" fontId="7" fillId="0" borderId="4" xfId="0" applyFont="1" applyBorder="1" applyAlignment="1" applyProtection="1">
      <alignment horizontal="center" vertical="center"/>
      <protection locked="0"/>
    </xf>
    <xf numFmtId="0" fontId="7" fillId="0" borderId="15" xfId="0" applyFont="1" applyBorder="1" applyAlignment="1" applyProtection="1">
      <alignment horizontal="center" vertical="center"/>
      <protection locked="0"/>
    </xf>
    <xf numFmtId="0" fontId="7" fillId="0" borderId="10" xfId="0" applyFont="1" applyBorder="1" applyAlignment="1" applyProtection="1">
      <alignment horizontal="center" vertical="center"/>
      <protection locked="0"/>
    </xf>
    <xf numFmtId="0" fontId="7" fillId="0" borderId="11" xfId="0" applyFont="1" applyBorder="1" applyAlignment="1" applyProtection="1">
      <alignment horizontal="center" vertical="center"/>
      <protection locked="0"/>
    </xf>
    <xf numFmtId="0" fontId="8" fillId="4" borderId="0" xfId="4" applyFont="1" applyFill="1" applyAlignment="1">
      <alignment horizontal="center" vertical="center"/>
    </xf>
    <xf numFmtId="0" fontId="8" fillId="0" borderId="0" xfId="4" applyFont="1" applyAlignment="1">
      <alignment horizontal="center" vertical="center"/>
    </xf>
    <xf numFmtId="1" fontId="9" fillId="5" borderId="1" xfId="4" applyNumberFormat="1" applyFont="1" applyFill="1" applyBorder="1" applyAlignment="1">
      <alignment horizontal="center" vertical="center" wrapText="1"/>
    </xf>
    <xf numFmtId="0" fontId="9" fillId="5" borderId="1" xfId="4" applyFont="1" applyFill="1" applyBorder="1" applyAlignment="1">
      <alignment horizontal="center" vertical="center" wrapText="1"/>
    </xf>
    <xf numFmtId="0" fontId="7" fillId="5" borderId="1" xfId="4" applyFont="1" applyFill="1" applyBorder="1" applyAlignment="1" applyProtection="1">
      <alignment horizontal="center" vertical="center" wrapText="1"/>
      <protection locked="0"/>
    </xf>
    <xf numFmtId="165" fontId="9" fillId="5" borderId="1" xfId="4" applyNumberFormat="1" applyFont="1" applyFill="1" applyBorder="1" applyAlignment="1">
      <alignment horizontal="center" vertical="center" wrapText="1"/>
    </xf>
    <xf numFmtId="164" fontId="9" fillId="5" borderId="1" xfId="4" applyNumberFormat="1" applyFont="1" applyFill="1" applyBorder="1" applyAlignment="1">
      <alignment horizontal="center" vertical="center" wrapText="1"/>
    </xf>
    <xf numFmtId="0" fontId="9" fillId="5" borderId="1" xfId="4" applyFont="1" applyFill="1" applyBorder="1" applyAlignment="1">
      <alignment horizontal="center" vertical="center" textRotation="90" wrapText="1"/>
    </xf>
    <xf numFmtId="49" fontId="9" fillId="5" borderId="1" xfId="4" applyNumberFormat="1" applyFont="1" applyFill="1" applyBorder="1" applyAlignment="1">
      <alignment horizontal="center" vertical="center" textRotation="90" wrapText="1"/>
    </xf>
    <xf numFmtId="1" fontId="9" fillId="0" borderId="1" xfId="4" applyNumberFormat="1" applyFont="1" applyBorder="1" applyAlignment="1">
      <alignment horizontal="center" vertical="center" wrapText="1"/>
    </xf>
    <xf numFmtId="0" fontId="10" fillId="0" borderId="1" xfId="4" applyFont="1" applyBorder="1" applyAlignment="1">
      <alignment horizontal="center" vertical="center" wrapText="1"/>
    </xf>
    <xf numFmtId="0" fontId="7" fillId="0" borderId="1" xfId="4" applyFont="1" applyBorder="1" applyAlignment="1" applyProtection="1">
      <alignment horizontal="center" vertical="center" wrapText="1"/>
      <protection locked="0"/>
    </xf>
    <xf numFmtId="43" fontId="10" fillId="0" borderId="1" xfId="1" applyFont="1" applyFill="1" applyBorder="1" applyAlignment="1">
      <alignment horizontal="center" vertical="center" wrapText="1"/>
    </xf>
    <xf numFmtId="1" fontId="10" fillId="0" borderId="1" xfId="4" applyNumberFormat="1" applyFont="1" applyBorder="1" applyAlignment="1">
      <alignment horizontal="center" vertical="center" wrapText="1"/>
    </xf>
    <xf numFmtId="0" fontId="10" fillId="0" borderId="1" xfId="4" applyFont="1" applyBorder="1" applyAlignment="1">
      <alignment horizontal="center" vertical="center" textRotation="90" wrapText="1"/>
    </xf>
    <xf numFmtId="49" fontId="10" fillId="0" borderId="1" xfId="4" applyNumberFormat="1" applyFont="1" applyBorder="1" applyAlignment="1">
      <alignment horizontal="center" vertical="center" textRotation="90" wrapText="1"/>
    </xf>
    <xf numFmtId="3" fontId="10" fillId="0" borderId="1" xfId="4" applyNumberFormat="1" applyFont="1" applyBorder="1" applyAlignment="1">
      <alignment horizontal="center" vertical="center" textRotation="90" wrapText="1"/>
    </xf>
    <xf numFmtId="49" fontId="9" fillId="0" borderId="1" xfId="4" applyNumberFormat="1" applyFont="1" applyBorder="1" applyAlignment="1">
      <alignment horizontal="center" vertical="center" textRotation="90" wrapText="1"/>
    </xf>
    <xf numFmtId="14" fontId="10" fillId="0" borderId="8" xfId="4" applyNumberFormat="1" applyFont="1" applyBorder="1" applyAlignment="1">
      <alignment horizontal="center" vertical="center" wrapText="1"/>
    </xf>
    <xf numFmtId="0" fontId="9" fillId="0" borderId="8" xfId="4" applyFont="1" applyBorder="1" applyAlignment="1">
      <alignment horizontal="center" vertical="center" wrapText="1"/>
    </xf>
    <xf numFmtId="0" fontId="8" fillId="0" borderId="0" xfId="0" applyFont="1" applyAlignment="1">
      <alignment horizontal="center" vertical="center"/>
    </xf>
    <xf numFmtId="0" fontId="8" fillId="8" borderId="14" xfId="0" applyFont="1" applyFill="1" applyBorder="1" applyAlignment="1">
      <alignment horizontal="center" vertical="center"/>
    </xf>
    <xf numFmtId="0" fontId="8" fillId="8" borderId="2" xfId="0" applyFont="1" applyFill="1" applyBorder="1" applyAlignment="1">
      <alignment horizontal="center" vertical="center"/>
    </xf>
    <xf numFmtId="0" fontId="11" fillId="9" borderId="1" xfId="5" applyFont="1" applyFill="1" applyBorder="1" applyAlignment="1">
      <alignment horizontal="left" vertical="center" wrapText="1"/>
    </xf>
    <xf numFmtId="0" fontId="11" fillId="0" borderId="1" xfId="0" applyFont="1" applyBorder="1" applyAlignment="1">
      <alignment horizontal="left" wrapText="1"/>
    </xf>
    <xf numFmtId="0" fontId="8" fillId="3" borderId="19" xfId="0" applyFont="1" applyFill="1" applyBorder="1" applyAlignment="1">
      <alignment horizontal="center" vertical="center"/>
    </xf>
    <xf numFmtId="0" fontId="8" fillId="3" borderId="6" xfId="0" applyFont="1" applyFill="1" applyBorder="1" applyAlignment="1">
      <alignment horizontal="center" vertical="center"/>
    </xf>
    <xf numFmtId="0" fontId="7" fillId="3" borderId="6" xfId="0" applyFont="1" applyFill="1" applyBorder="1" applyAlignment="1">
      <alignment horizontal="center" vertical="center"/>
    </xf>
    <xf numFmtId="164" fontId="7" fillId="3" borderId="7" xfId="2" applyNumberFormat="1" applyFont="1" applyFill="1" applyBorder="1" applyAlignment="1">
      <alignment horizontal="center" vertical="center"/>
    </xf>
    <xf numFmtId="0" fontId="8" fillId="3" borderId="5" xfId="0" applyFont="1" applyFill="1" applyBorder="1" applyAlignment="1">
      <alignment horizontal="center" vertical="center"/>
    </xf>
    <xf numFmtId="0" fontId="12" fillId="0" borderId="0" xfId="0" applyFont="1" applyAlignment="1">
      <alignment horizontal="center" vertical="center"/>
    </xf>
    <xf numFmtId="0" fontId="8" fillId="0" borderId="1" xfId="0" applyFont="1" applyBorder="1" applyAlignment="1">
      <alignment horizontal="center" vertical="center" wrapText="1"/>
    </xf>
    <xf numFmtId="1" fontId="13" fillId="0" borderId="1" xfId="4" applyNumberFormat="1" applyFont="1" applyBorder="1" applyAlignment="1">
      <alignment horizontal="center" vertical="center" wrapText="1"/>
    </xf>
    <xf numFmtId="0" fontId="12" fillId="0" borderId="1" xfId="4" applyFont="1" applyBorder="1" applyAlignment="1">
      <alignment horizontal="center" vertical="center" wrapText="1"/>
    </xf>
    <xf numFmtId="0" fontId="13" fillId="0" borderId="1" xfId="4" applyFont="1" applyBorder="1" applyAlignment="1" applyProtection="1">
      <alignment horizontal="center" vertical="center" wrapText="1"/>
      <protection locked="0"/>
    </xf>
    <xf numFmtId="0" fontId="12" fillId="0" borderId="1" xfId="0" applyFont="1" applyBorder="1" applyAlignment="1">
      <alignment horizontal="left" wrapText="1"/>
    </xf>
    <xf numFmtId="43" fontId="12" fillId="0" borderId="1" xfId="1" applyFont="1" applyFill="1" applyBorder="1" applyAlignment="1">
      <alignment horizontal="center" vertical="center" wrapText="1"/>
    </xf>
    <xf numFmtId="1" fontId="12" fillId="0" borderId="1" xfId="4" applyNumberFormat="1" applyFont="1" applyBorder="1" applyAlignment="1">
      <alignment horizontal="center" vertical="center" wrapText="1"/>
    </xf>
    <xf numFmtId="0" fontId="12" fillId="0" borderId="1" xfId="4" applyFont="1" applyBorder="1" applyAlignment="1">
      <alignment horizontal="center" vertical="center" textRotation="90" wrapText="1"/>
    </xf>
    <xf numFmtId="49" fontId="12" fillId="0" borderId="1" xfId="4" applyNumberFormat="1" applyFont="1" applyBorder="1" applyAlignment="1">
      <alignment horizontal="center" vertical="center" textRotation="90" wrapText="1"/>
    </xf>
    <xf numFmtId="3" fontId="12" fillId="0" borderId="1" xfId="4" applyNumberFormat="1" applyFont="1" applyBorder="1" applyAlignment="1">
      <alignment horizontal="center" vertical="center" textRotation="90" wrapText="1"/>
    </xf>
    <xf numFmtId="49" fontId="13" fillId="0" borderId="1" xfId="4" applyNumberFormat="1" applyFont="1" applyBorder="1" applyAlignment="1">
      <alignment horizontal="center" vertical="center" textRotation="90" wrapText="1"/>
    </xf>
    <xf numFmtId="14" fontId="12" fillId="0" borderId="8" xfId="4" applyNumberFormat="1" applyFont="1" applyBorder="1" applyAlignment="1">
      <alignment horizontal="center" vertical="center" wrapText="1"/>
    </xf>
    <xf numFmtId="0" fontId="13" fillId="0" borderId="8" xfId="4" applyFont="1" applyBorder="1" applyAlignment="1">
      <alignment horizontal="center" vertical="center" wrapText="1"/>
    </xf>
    <xf numFmtId="0" fontId="14" fillId="0" borderId="1" xfId="6" applyFont="1" applyBorder="1" applyAlignment="1">
      <alignment horizontal="center" vertical="center" wrapText="1"/>
    </xf>
    <xf numFmtId="0" fontId="15" fillId="0" borderId="1" xfId="0" applyFont="1" applyBorder="1" applyAlignment="1">
      <alignment horizontal="center" vertical="center" wrapText="1"/>
    </xf>
    <xf numFmtId="49" fontId="16" fillId="2" borderId="1" xfId="3" applyNumberFormat="1" applyFont="1" applyBorder="1" applyAlignment="1">
      <alignment horizontal="center" vertical="center" wrapText="1"/>
    </xf>
    <xf numFmtId="0" fontId="17" fillId="10" borderId="1" xfId="6" applyFont="1" applyFill="1" applyBorder="1" applyAlignment="1">
      <alignment horizontal="center" vertical="center" wrapText="1"/>
    </xf>
    <xf numFmtId="49" fontId="18" fillId="11" borderId="1" xfId="0" applyNumberFormat="1" applyFont="1" applyFill="1" applyBorder="1" applyAlignment="1">
      <alignment horizontal="center" vertical="center" wrapText="1"/>
    </xf>
    <xf numFmtId="1" fontId="8" fillId="0" borderId="1" xfId="0" applyNumberFormat="1" applyFont="1" applyBorder="1" applyAlignment="1">
      <alignment horizontal="left" indent="1"/>
    </xf>
    <xf numFmtId="1" fontId="8" fillId="0" borderId="1" xfId="0" applyNumberFormat="1" applyFont="1" applyBorder="1" applyAlignment="1">
      <alignment horizontal="left" vertical="center" indent="1"/>
    </xf>
    <xf numFmtId="43" fontId="8" fillId="0" borderId="1" xfId="1" applyFont="1" applyFill="1" applyBorder="1" applyAlignment="1">
      <alignment horizontal="center" vertical="center" wrapText="1"/>
    </xf>
    <xf numFmtId="1" fontId="12" fillId="0" borderId="1" xfId="0" applyNumberFormat="1" applyFont="1" applyBorder="1" applyAlignment="1">
      <alignment horizontal="left" vertical="center" indent="1"/>
    </xf>
    <xf numFmtId="0" fontId="10" fillId="0" borderId="1" xfId="4" applyFont="1" applyBorder="1" applyAlignment="1">
      <alignment horizontal="left" vertical="center" wrapText="1"/>
    </xf>
    <xf numFmtId="1" fontId="8" fillId="0" borderId="1" xfId="0" applyNumberFormat="1" applyFont="1" applyFill="1" applyBorder="1" applyAlignment="1">
      <alignment horizontal="left" vertical="center" indent="1"/>
    </xf>
    <xf numFmtId="49" fontId="7" fillId="0" borderId="1" xfId="4" applyNumberFormat="1" applyFont="1" applyBorder="1" applyAlignment="1">
      <alignment horizontal="center" vertical="center" textRotation="90" wrapText="1"/>
    </xf>
    <xf numFmtId="14" fontId="8" fillId="0" borderId="8" xfId="4" applyNumberFormat="1" applyFont="1" applyBorder="1" applyAlignment="1">
      <alignment horizontal="center" vertical="center" wrapText="1"/>
    </xf>
    <xf numFmtId="0" fontId="19" fillId="0" borderId="1" xfId="0" applyFont="1" applyBorder="1" applyAlignment="1">
      <alignment horizontal="center" vertical="center"/>
    </xf>
    <xf numFmtId="1" fontId="20" fillId="0" borderId="1" xfId="4" applyNumberFormat="1" applyFont="1" applyBorder="1" applyAlignment="1">
      <alignment horizontal="center" vertical="center" wrapText="1"/>
    </xf>
    <xf numFmtId="0" fontId="11" fillId="0" borderId="1" xfId="4" applyFont="1" applyBorder="1" applyAlignment="1">
      <alignment horizontal="center" vertical="center" wrapText="1"/>
    </xf>
    <xf numFmtId="0" fontId="14" fillId="12" borderId="1" xfId="6" applyFont="1" applyFill="1" applyBorder="1" applyAlignment="1">
      <alignment horizontal="center" vertical="center" wrapText="1"/>
    </xf>
    <xf numFmtId="0" fontId="21" fillId="0" borderId="1" xfId="6" applyFont="1" applyBorder="1" applyAlignment="1">
      <alignment horizontal="center" vertical="center" wrapText="1"/>
    </xf>
    <xf numFmtId="0" fontId="22" fillId="0" borderId="1" xfId="0" applyFont="1" applyBorder="1" applyAlignment="1">
      <alignment horizontal="center" vertical="center" wrapText="1"/>
    </xf>
    <xf numFmtId="49" fontId="23" fillId="2" borderId="1" xfId="3" applyNumberFormat="1" applyFont="1" applyBorder="1" applyAlignment="1">
      <alignment horizontal="center" vertical="center" wrapText="1"/>
    </xf>
    <xf numFmtId="0" fontId="24" fillId="10" borderId="1" xfId="6" applyFont="1" applyFill="1" applyBorder="1" applyAlignment="1">
      <alignment horizontal="center" vertical="center" wrapText="1"/>
    </xf>
    <xf numFmtId="0" fontId="25" fillId="0" borderId="1" xfId="6" applyFont="1" applyBorder="1" applyAlignment="1">
      <alignment horizontal="center" vertical="center" wrapText="1"/>
    </xf>
    <xf numFmtId="0" fontId="8" fillId="0" borderId="1" xfId="0" applyFont="1" applyBorder="1" applyAlignment="1">
      <alignment horizontal="center" vertical="center" wrapText="1"/>
    </xf>
    <xf numFmtId="0" fontId="7" fillId="7" borderId="16" xfId="0" applyFont="1" applyFill="1" applyBorder="1" applyAlignment="1">
      <alignment horizontal="center" vertical="center" wrapText="1"/>
    </xf>
    <xf numFmtId="0" fontId="7" fillId="7" borderId="4" xfId="0" applyFont="1" applyFill="1" applyBorder="1" applyAlignment="1">
      <alignment horizontal="center" vertical="center" wrapText="1"/>
    </xf>
    <xf numFmtId="0" fontId="7" fillId="7" borderId="15" xfId="0" applyFont="1" applyFill="1" applyBorder="1" applyAlignment="1">
      <alignment horizontal="center" vertical="center" wrapText="1"/>
    </xf>
    <xf numFmtId="0" fontId="7" fillId="7" borderId="12" xfId="0" applyFont="1" applyFill="1" applyBorder="1" applyAlignment="1">
      <alignment horizontal="center" vertical="center" wrapText="1"/>
    </xf>
    <xf numFmtId="0" fontId="7" fillId="7" borderId="10" xfId="0" applyFont="1" applyFill="1" applyBorder="1" applyAlignment="1">
      <alignment horizontal="center" vertical="center" wrapText="1"/>
    </xf>
    <xf numFmtId="0" fontId="7" fillId="7" borderId="11" xfId="0" applyFont="1" applyFill="1" applyBorder="1" applyAlignment="1">
      <alignment horizontal="center" vertical="center" wrapText="1"/>
    </xf>
    <xf numFmtId="0" fontId="9" fillId="6" borderId="4" xfId="4" applyFont="1" applyFill="1" applyBorder="1" applyAlignment="1">
      <alignment horizontal="center" vertical="center"/>
    </xf>
    <xf numFmtId="0" fontId="9" fillId="6" borderId="10" xfId="4" applyFont="1" applyFill="1" applyBorder="1" applyAlignment="1">
      <alignment horizontal="center" vertical="center"/>
    </xf>
    <xf numFmtId="0" fontId="7" fillId="0" borderId="4" xfId="0" applyFont="1" applyBorder="1" applyAlignment="1">
      <alignment horizontal="center" vertical="center" wrapText="1"/>
    </xf>
    <xf numFmtId="0" fontId="7" fillId="0" borderId="0" xfId="0" applyFont="1" applyAlignment="1">
      <alignment horizontal="center" vertical="center"/>
    </xf>
    <xf numFmtId="0" fontId="8" fillId="0" borderId="3" xfId="0" applyFont="1" applyBorder="1" applyAlignment="1">
      <alignment horizontal="center" vertical="center" wrapText="1"/>
    </xf>
    <xf numFmtId="0" fontId="8" fillId="0" borderId="2" xfId="0" applyFont="1" applyBorder="1" applyAlignment="1">
      <alignment horizontal="center" vertical="center" wrapText="1"/>
    </xf>
    <xf numFmtId="0" fontId="7" fillId="0" borderId="10" xfId="0" applyFont="1" applyBorder="1" applyAlignment="1">
      <alignment horizontal="center" vertical="center"/>
    </xf>
    <xf numFmtId="0" fontId="9" fillId="6" borderId="13" xfId="4" applyFont="1" applyFill="1" applyBorder="1" applyAlignment="1">
      <alignment horizontal="center" vertical="center" wrapText="1"/>
    </xf>
    <xf numFmtId="0" fontId="9" fillId="6" borderId="9" xfId="4" applyFont="1" applyFill="1" applyBorder="1" applyAlignment="1">
      <alignment horizontal="center" vertical="center" wrapText="1"/>
    </xf>
    <xf numFmtId="0" fontId="9" fillId="6" borderId="8" xfId="4" applyFont="1" applyFill="1" applyBorder="1" applyAlignment="1">
      <alignment horizontal="center" vertical="center" wrapText="1"/>
    </xf>
    <xf numFmtId="3" fontId="9" fillId="6" borderId="1" xfId="4" applyNumberFormat="1" applyFont="1" applyFill="1" applyBorder="1" applyAlignment="1">
      <alignment horizontal="center" vertical="center" wrapText="1"/>
    </xf>
    <xf numFmtId="0" fontId="10" fillId="0" borderId="1" xfId="4" applyFont="1" applyBorder="1" applyAlignment="1">
      <alignment horizontal="center" vertical="center"/>
    </xf>
    <xf numFmtId="0" fontId="9" fillId="6" borderId="1" xfId="4" applyFont="1" applyFill="1" applyBorder="1" applyAlignment="1">
      <alignment horizontal="center" vertical="center" wrapText="1"/>
    </xf>
    <xf numFmtId="0" fontId="9" fillId="6" borderId="1" xfId="4" applyFont="1" applyFill="1" applyBorder="1" applyAlignment="1">
      <alignment horizontal="center" vertical="center"/>
    </xf>
    <xf numFmtId="0" fontId="9" fillId="6" borderId="1" xfId="4" applyFont="1" applyFill="1" applyBorder="1" applyAlignment="1">
      <alignment horizontal="center" vertical="center" textRotation="90" wrapText="1"/>
    </xf>
    <xf numFmtId="0" fontId="7" fillId="8" borderId="3" xfId="0" applyFont="1" applyFill="1" applyBorder="1" applyAlignment="1" applyProtection="1">
      <alignment horizontal="center" vertical="center"/>
      <protection locked="0"/>
    </xf>
    <xf numFmtId="0" fontId="7" fillId="8" borderId="14" xfId="0" applyFont="1" applyFill="1" applyBorder="1" applyAlignment="1" applyProtection="1">
      <alignment horizontal="center" vertical="center"/>
      <protection locked="0"/>
    </xf>
    <xf numFmtId="0" fontId="7" fillId="8" borderId="2" xfId="0" applyFont="1" applyFill="1" applyBorder="1" applyAlignment="1" applyProtection="1">
      <alignment horizontal="center" vertical="center"/>
      <protection locked="0"/>
    </xf>
    <xf numFmtId="0" fontId="7" fillId="0" borderId="16" xfId="0" applyFont="1" applyBorder="1" applyAlignment="1" applyProtection="1">
      <alignment horizontal="center" vertical="center" wrapText="1"/>
      <protection locked="0"/>
    </xf>
    <xf numFmtId="0" fontId="7" fillId="0" borderId="4" xfId="0" applyFont="1" applyBorder="1" applyAlignment="1" applyProtection="1">
      <alignment horizontal="center" vertical="center" wrapText="1"/>
      <protection locked="0"/>
    </xf>
    <xf numFmtId="0" fontId="7" fillId="0" borderId="15" xfId="0" applyFont="1" applyBorder="1" applyAlignment="1" applyProtection="1">
      <alignment horizontal="center" vertical="center" wrapText="1"/>
      <protection locked="0"/>
    </xf>
    <xf numFmtId="0" fontId="7" fillId="0" borderId="18" xfId="0" applyFont="1" applyBorder="1" applyAlignment="1" applyProtection="1">
      <alignment horizontal="center" vertical="center" wrapText="1"/>
      <protection locked="0"/>
    </xf>
    <xf numFmtId="0" fontId="7" fillId="0" borderId="0" xfId="0" applyFont="1" applyAlignment="1" applyProtection="1">
      <alignment horizontal="center" vertical="center" wrapText="1"/>
      <protection locked="0"/>
    </xf>
    <xf numFmtId="0" fontId="7" fillId="0" borderId="17" xfId="0" applyFont="1" applyBorder="1" applyAlignment="1" applyProtection="1">
      <alignment horizontal="center" vertical="center" wrapText="1"/>
      <protection locked="0"/>
    </xf>
    <xf numFmtId="0" fontId="7" fillId="0" borderId="12" xfId="0" applyFont="1" applyBorder="1" applyAlignment="1" applyProtection="1">
      <alignment horizontal="center" vertical="center" wrapText="1"/>
      <protection locked="0"/>
    </xf>
    <xf numFmtId="0" fontId="7" fillId="0" borderId="10" xfId="0" applyFont="1" applyBorder="1" applyAlignment="1" applyProtection="1">
      <alignment horizontal="center" vertical="center" wrapText="1"/>
      <protection locked="0"/>
    </xf>
    <xf numFmtId="0" fontId="7" fillId="0" borderId="11" xfId="0" applyFont="1" applyBorder="1" applyAlignment="1" applyProtection="1">
      <alignment horizontal="center" vertical="center" wrapText="1"/>
      <protection locked="0"/>
    </xf>
    <xf numFmtId="0" fontId="7" fillId="0" borderId="3" xfId="0" applyFont="1" applyBorder="1" applyAlignment="1" applyProtection="1">
      <alignment horizontal="center" vertical="center"/>
      <protection locked="0"/>
    </xf>
    <xf numFmtId="0" fontId="7" fillId="0" borderId="14" xfId="0" applyFont="1" applyBorder="1" applyAlignment="1" applyProtection="1">
      <alignment horizontal="center" vertical="center"/>
      <protection locked="0"/>
    </xf>
    <xf numFmtId="0" fontId="7" fillId="0" borderId="2" xfId="0" applyFont="1" applyBorder="1" applyAlignment="1" applyProtection="1">
      <alignment horizontal="center" vertical="center"/>
      <protection locked="0"/>
    </xf>
    <xf numFmtId="0" fontId="7" fillId="0" borderId="16" xfId="0" applyFont="1" applyBorder="1" applyAlignment="1" applyProtection="1">
      <alignment horizontal="center" vertical="center"/>
      <protection locked="0"/>
    </xf>
    <xf numFmtId="0" fontId="7" fillId="0" borderId="4" xfId="0" applyFont="1" applyBorder="1" applyAlignment="1" applyProtection="1">
      <alignment horizontal="center" vertical="center"/>
      <protection locked="0"/>
    </xf>
    <xf numFmtId="1" fontId="9" fillId="6" borderId="16" xfId="4" applyNumberFormat="1" applyFont="1" applyFill="1" applyBorder="1" applyAlignment="1">
      <alignment horizontal="center" vertical="center" wrapText="1"/>
    </xf>
    <xf numFmtId="1" fontId="9" fillId="6" borderId="15" xfId="4" applyNumberFormat="1" applyFont="1" applyFill="1" applyBorder="1" applyAlignment="1">
      <alignment horizontal="center" vertical="center" wrapText="1"/>
    </xf>
    <xf numFmtId="1" fontId="9" fillId="6" borderId="12" xfId="4" applyNumberFormat="1" applyFont="1" applyFill="1" applyBorder="1" applyAlignment="1">
      <alignment horizontal="center" vertical="center" wrapText="1"/>
    </xf>
    <xf numFmtId="1" fontId="9" fillId="6" borderId="11" xfId="4" applyNumberFormat="1" applyFont="1" applyFill="1" applyBorder="1" applyAlignment="1">
      <alignment horizontal="center" vertical="center" wrapText="1"/>
    </xf>
    <xf numFmtId="1" fontId="9" fillId="6" borderId="4" xfId="4" applyNumberFormat="1" applyFont="1" applyFill="1" applyBorder="1" applyAlignment="1">
      <alignment horizontal="center" vertical="center" wrapText="1"/>
    </xf>
    <xf numFmtId="1" fontId="9" fillId="6" borderId="10" xfId="4" applyNumberFormat="1" applyFont="1" applyFill="1" applyBorder="1" applyAlignment="1">
      <alignment horizontal="center" vertical="center" wrapText="1"/>
    </xf>
    <xf numFmtId="0" fontId="11" fillId="0" borderId="1" xfId="4" applyFont="1" applyBorder="1" applyAlignment="1">
      <alignment horizontal="center" vertical="center" textRotation="90" wrapText="1"/>
    </xf>
    <xf numFmtId="49" fontId="11" fillId="0" borderId="1" xfId="4" applyNumberFormat="1" applyFont="1" applyBorder="1" applyAlignment="1">
      <alignment horizontal="center" vertical="center" textRotation="90" wrapText="1"/>
    </xf>
    <xf numFmtId="0" fontId="20" fillId="0" borderId="1" xfId="4" applyFont="1" applyFill="1" applyBorder="1" applyAlignment="1" applyProtection="1">
      <alignment horizontal="center" vertical="center" wrapText="1"/>
      <protection locked="0"/>
    </xf>
    <xf numFmtId="0" fontId="10" fillId="0" borderId="1" xfId="4" applyFont="1" applyFill="1" applyBorder="1" applyAlignment="1">
      <alignment horizontal="center" vertical="center" wrapText="1"/>
    </xf>
    <xf numFmtId="0" fontId="10" fillId="0" borderId="1" xfId="4" applyFont="1" applyFill="1" applyBorder="1" applyAlignment="1">
      <alignment horizontal="center" vertical="center" textRotation="90" wrapText="1"/>
    </xf>
    <xf numFmtId="1" fontId="10" fillId="0" borderId="1" xfId="4" applyNumberFormat="1" applyFont="1" applyBorder="1" applyAlignment="1">
      <alignment horizontal="left" vertical="center" wrapText="1"/>
    </xf>
    <xf numFmtId="1" fontId="9" fillId="0" borderId="1" xfId="4" applyNumberFormat="1" applyFont="1" applyFill="1" applyBorder="1" applyAlignment="1">
      <alignment horizontal="center" vertical="center" wrapText="1"/>
    </xf>
    <xf numFmtId="1" fontId="7" fillId="0" borderId="1" xfId="4" applyNumberFormat="1" applyFont="1" applyFill="1" applyBorder="1" applyAlignment="1">
      <alignment horizontal="center" vertical="center" wrapText="1"/>
    </xf>
    <xf numFmtId="14" fontId="10" fillId="0" borderId="8" xfId="4" applyNumberFormat="1" applyFont="1" applyFill="1" applyBorder="1" applyAlignment="1">
      <alignment horizontal="center" vertical="center" wrapText="1"/>
    </xf>
    <xf numFmtId="0" fontId="11" fillId="0" borderId="1" xfId="4" applyFont="1" applyFill="1" applyBorder="1" applyAlignment="1">
      <alignment horizontal="center" vertical="center" wrapText="1"/>
    </xf>
    <xf numFmtId="1" fontId="8" fillId="0" borderId="1" xfId="0" applyNumberFormat="1" applyFont="1" applyFill="1" applyBorder="1" applyAlignment="1">
      <alignment horizontal="left" indent="1"/>
    </xf>
    <xf numFmtId="49" fontId="9" fillId="0" borderId="1" xfId="4" applyNumberFormat="1" applyFont="1" applyFill="1" applyBorder="1" applyAlignment="1">
      <alignment horizontal="center" vertical="center" textRotation="90" wrapText="1"/>
    </xf>
  </cellXfs>
  <cellStyles count="7">
    <cellStyle name="Bueno" xfId="3" builtinId="26"/>
    <cellStyle name="Millares" xfId="1" builtinId="3"/>
    <cellStyle name="Moneda" xfId="2" builtinId="4"/>
    <cellStyle name="Normal" xfId="0" builtinId="0"/>
    <cellStyle name="Normal 2" xfId="5" xr:uid="{E3CA3E83-BCDE-4B84-A688-14B9A323FB39}"/>
    <cellStyle name="Normal 3" xfId="6" xr:uid="{CDAC7616-C520-4EFC-8B09-1361D9210CF8}"/>
    <cellStyle name="Normal 90 2" xfId="4" xr:uid="{1CAE47B0-1054-4E77-BA3A-EF458A612AFC}"/>
  </cellStyles>
  <dxfs count="12">
    <dxf>
      <font>
        <color rgb="FF9C0006"/>
      </font>
      <fill>
        <patternFill>
          <bgColor rgb="FFFFC7CE"/>
        </patternFill>
      </fill>
    </dxf>
    <dxf>
      <font>
        <color rgb="FF9C6500"/>
      </font>
      <fill>
        <patternFill>
          <bgColor rgb="FFFFEB9C"/>
        </patternFill>
      </fill>
    </dxf>
    <dxf>
      <font>
        <color auto="1"/>
      </font>
      <fill>
        <patternFill>
          <bgColor rgb="FFFFFF00"/>
        </patternFill>
      </fill>
    </dxf>
    <dxf>
      <font>
        <color rgb="FF9C0006"/>
      </font>
      <fill>
        <patternFill>
          <bgColor rgb="FFFFC7CE"/>
        </patternFill>
      </fill>
    </dxf>
    <dxf>
      <font>
        <color rgb="FF9C6500"/>
      </font>
      <fill>
        <patternFill>
          <bgColor rgb="FFFFEB9C"/>
        </patternFill>
      </fill>
    </dxf>
    <dxf>
      <font>
        <color auto="1"/>
      </font>
      <fill>
        <patternFill>
          <bgColor rgb="FFFFFF00"/>
        </patternFill>
      </fill>
    </dxf>
    <dxf>
      <font>
        <color rgb="FF9C0006"/>
      </font>
      <fill>
        <patternFill>
          <bgColor rgb="FFFFC7CE"/>
        </patternFill>
      </fill>
    </dxf>
    <dxf>
      <font>
        <color rgb="FF9C6500"/>
      </font>
      <fill>
        <patternFill>
          <bgColor rgb="FFFFEB9C"/>
        </patternFill>
      </fill>
    </dxf>
    <dxf>
      <font>
        <color auto="1"/>
      </font>
      <fill>
        <patternFill>
          <bgColor rgb="FFFFFF00"/>
        </patternFill>
      </fill>
    </dxf>
    <dxf>
      <font>
        <color rgb="FF9C0006"/>
      </font>
      <fill>
        <patternFill>
          <bgColor rgb="FFFFC7CE"/>
        </patternFill>
      </fill>
    </dxf>
    <dxf>
      <font>
        <color rgb="FF9C6500"/>
      </font>
      <fill>
        <patternFill>
          <bgColor rgb="FFFFEB9C"/>
        </patternFill>
      </fill>
    </dxf>
    <dxf>
      <font>
        <color auto="1"/>
      </font>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5DEDB6-A9D0-4982-904A-9FFB4AA6B009}">
  <sheetPr>
    <tabColor theme="9" tint="0.79998168889431442"/>
    <pageSetUpPr fitToPage="1"/>
  </sheetPr>
  <dimension ref="A1:BI41"/>
  <sheetViews>
    <sheetView showGridLines="0" tabSelected="1" topLeftCell="C1" zoomScale="70" zoomScaleNormal="70" workbookViewId="0">
      <pane ySplit="10" topLeftCell="A32" activePane="bottomLeft" state="frozen"/>
      <selection pane="bottomLeft" activeCell="AL30" sqref="AL30"/>
    </sheetView>
  </sheetViews>
  <sheetFormatPr baseColWidth="10" defaultColWidth="11.44140625" defaultRowHeight="13.2"/>
  <cols>
    <col min="1" max="1" width="11.6640625" style="31" customWidth="1"/>
    <col min="2" max="2" width="31.44140625" style="31" customWidth="1"/>
    <col min="3" max="3" width="11.5546875" style="31" bestFit="1" customWidth="1"/>
    <col min="4" max="4" width="14.33203125" style="31" customWidth="1"/>
    <col min="5" max="5" width="11.44140625" style="31"/>
    <col min="6" max="6" width="23.5546875" style="31" customWidth="1"/>
    <col min="7" max="7" width="17.44140625" style="31" customWidth="1"/>
    <col min="8" max="8" width="21.5546875" style="31" customWidth="1"/>
    <col min="9" max="9" width="27.33203125" style="31" customWidth="1"/>
    <col min="10" max="10" width="16.33203125" style="31" customWidth="1"/>
    <col min="11" max="11" width="18.88671875" style="31" bestFit="1" customWidth="1"/>
    <col min="12" max="12" width="21.44140625" style="31" customWidth="1"/>
    <col min="13" max="13" width="24.44140625" style="31" customWidth="1"/>
    <col min="14" max="14" width="15.44140625" style="31" customWidth="1"/>
    <col min="15" max="15" width="19.44140625" style="31" bestFit="1" customWidth="1"/>
    <col min="16" max="16" width="32.5546875" style="31" customWidth="1"/>
    <col min="17" max="17" width="11.5546875" style="31" bestFit="1" customWidth="1"/>
    <col min="18" max="18" width="45.6640625" style="31" customWidth="1"/>
    <col min="19" max="19" width="45.44140625" style="31" customWidth="1"/>
    <col min="20" max="20" width="40.6640625" style="31" customWidth="1"/>
    <col min="21" max="21" width="20.5546875" style="31" customWidth="1"/>
    <col min="22" max="22" width="56.109375" style="31" customWidth="1"/>
    <col min="23" max="23" width="11.44140625" style="31"/>
    <col min="24" max="24" width="11.6640625" style="31" bestFit="1" customWidth="1"/>
    <col min="25" max="25" width="8.44140625" style="31" bestFit="1" customWidth="1"/>
    <col min="26" max="26" width="8.33203125" style="31" bestFit="1" customWidth="1"/>
    <col min="27" max="27" width="9.33203125" style="31" customWidth="1"/>
    <col min="28" max="28" width="7.44140625" style="31" customWidth="1"/>
    <col min="29" max="29" width="9.44140625" style="31" customWidth="1"/>
    <col min="30" max="30" width="8.5546875" style="31" customWidth="1"/>
    <col min="31" max="31" width="6.109375" style="31" bestFit="1" customWidth="1"/>
    <col min="32" max="32" width="7.33203125" style="31" bestFit="1" customWidth="1"/>
    <col min="33" max="33" width="6.6640625" style="31" customWidth="1"/>
    <col min="34" max="34" width="6.44140625" style="31" customWidth="1"/>
    <col min="35" max="35" width="6.33203125" style="31" customWidth="1"/>
    <col min="36" max="36" width="6.5546875" style="31" customWidth="1"/>
    <col min="37" max="37" width="6.6640625" style="31" customWidth="1"/>
    <col min="38" max="38" width="7.109375" style="31" bestFit="1" customWidth="1"/>
    <col min="39" max="39" width="7.5546875" style="31" customWidth="1"/>
    <col min="40" max="40" width="13.109375" style="31" bestFit="1" customWidth="1"/>
    <col min="41" max="42" width="18" style="31" customWidth="1"/>
    <col min="43" max="43" width="20.88671875" style="31" customWidth="1"/>
    <col min="44" max="16384" width="11.44140625" style="31"/>
  </cols>
  <sheetData>
    <row r="1" spans="1:61">
      <c r="A1" s="87"/>
      <c r="B1" s="87"/>
      <c r="C1" s="90" t="s">
        <v>54</v>
      </c>
      <c r="D1" s="90"/>
      <c r="E1" s="90"/>
      <c r="F1" s="90"/>
      <c r="G1" s="90"/>
      <c r="H1" s="90"/>
      <c r="I1" s="90"/>
      <c r="J1" s="90"/>
      <c r="K1" s="90"/>
      <c r="L1" s="90"/>
      <c r="M1" s="90"/>
      <c r="N1" s="90"/>
      <c r="O1" s="90"/>
      <c r="P1" s="90"/>
      <c r="Q1" s="90"/>
      <c r="R1" s="90"/>
      <c r="S1" s="90"/>
      <c r="T1" s="90"/>
      <c r="U1" s="90"/>
      <c r="V1" s="90"/>
      <c r="W1" s="90"/>
      <c r="X1" s="90"/>
      <c r="Y1" s="90"/>
      <c r="Z1" s="90"/>
      <c r="AA1" s="90"/>
      <c r="AB1" s="90"/>
      <c r="AC1" s="90"/>
      <c r="AD1" s="90"/>
      <c r="AE1" s="90"/>
      <c r="AF1" s="90"/>
      <c r="AG1" s="90"/>
      <c r="AH1" s="90"/>
      <c r="AI1" s="90"/>
      <c r="AJ1" s="90"/>
      <c r="AK1" s="90"/>
      <c r="AL1" s="90"/>
      <c r="AM1" s="90"/>
      <c r="AN1" s="90"/>
      <c r="AO1" s="90"/>
    </row>
    <row r="2" spans="1:61" s="3" customFormat="1">
      <c r="A2" s="87"/>
      <c r="B2" s="87"/>
      <c r="C2" s="102" t="s">
        <v>178</v>
      </c>
      <c r="D2" s="103"/>
      <c r="E2" s="103"/>
      <c r="F2" s="103"/>
      <c r="G2" s="103"/>
      <c r="H2" s="103"/>
      <c r="I2" s="103"/>
      <c r="J2" s="103"/>
      <c r="K2" s="103"/>
      <c r="L2" s="103"/>
      <c r="M2" s="103"/>
      <c r="N2" s="103"/>
      <c r="O2" s="103"/>
      <c r="P2" s="103"/>
      <c r="Q2" s="103"/>
      <c r="R2" s="103"/>
      <c r="S2" s="103"/>
      <c r="T2" s="103"/>
      <c r="U2" s="103"/>
      <c r="V2" s="103"/>
      <c r="W2" s="103"/>
      <c r="X2" s="103"/>
      <c r="Y2" s="103"/>
      <c r="Z2" s="103"/>
      <c r="AA2" s="103"/>
      <c r="AB2" s="103"/>
      <c r="AC2" s="103"/>
      <c r="AD2" s="103"/>
      <c r="AE2" s="103"/>
      <c r="AF2" s="103"/>
      <c r="AG2" s="103"/>
      <c r="AH2" s="103"/>
      <c r="AI2" s="103"/>
      <c r="AJ2" s="103"/>
      <c r="AK2" s="103"/>
      <c r="AL2" s="103"/>
      <c r="AM2" s="103"/>
      <c r="AN2" s="103"/>
      <c r="AO2" s="104"/>
      <c r="AP2" s="1"/>
      <c r="AQ2" s="1"/>
      <c r="AR2" s="2"/>
      <c r="AS2" s="2"/>
      <c r="AT2" s="2"/>
      <c r="AU2" s="2"/>
      <c r="AV2" s="2"/>
      <c r="AW2" s="2"/>
      <c r="AX2" s="2"/>
      <c r="AY2" s="2"/>
      <c r="AZ2" s="2"/>
      <c r="BA2" s="2"/>
      <c r="BB2" s="2"/>
      <c r="BC2" s="2"/>
      <c r="BD2" s="2"/>
      <c r="BE2" s="2"/>
      <c r="BF2" s="2"/>
      <c r="BG2" s="2"/>
      <c r="BH2" s="2"/>
      <c r="BI2" s="2"/>
    </row>
    <row r="3" spans="1:61" s="3" customFormat="1">
      <c r="A3" s="87"/>
      <c r="B3" s="87"/>
      <c r="C3" s="105"/>
      <c r="D3" s="106"/>
      <c r="E3" s="106"/>
      <c r="F3" s="106"/>
      <c r="G3" s="106"/>
      <c r="H3" s="106"/>
      <c r="I3" s="106"/>
      <c r="J3" s="106"/>
      <c r="K3" s="106"/>
      <c r="L3" s="106"/>
      <c r="M3" s="106"/>
      <c r="N3" s="106"/>
      <c r="O3" s="106"/>
      <c r="P3" s="106"/>
      <c r="Q3" s="106"/>
      <c r="R3" s="106"/>
      <c r="S3" s="106"/>
      <c r="T3" s="106"/>
      <c r="U3" s="106"/>
      <c r="V3" s="106"/>
      <c r="W3" s="106"/>
      <c r="X3" s="106"/>
      <c r="Y3" s="106"/>
      <c r="Z3" s="106"/>
      <c r="AA3" s="106"/>
      <c r="AB3" s="106"/>
      <c r="AC3" s="106"/>
      <c r="AD3" s="106"/>
      <c r="AE3" s="106"/>
      <c r="AF3" s="106"/>
      <c r="AG3" s="106"/>
      <c r="AH3" s="106"/>
      <c r="AI3" s="106"/>
      <c r="AJ3" s="106"/>
      <c r="AK3" s="106"/>
      <c r="AL3" s="106"/>
      <c r="AM3" s="106"/>
      <c r="AN3" s="106"/>
      <c r="AO3" s="107"/>
      <c r="AP3" s="1"/>
      <c r="AQ3" s="4"/>
      <c r="AR3" s="2"/>
      <c r="AS3" s="2"/>
      <c r="AT3" s="2"/>
      <c r="AU3" s="2"/>
      <c r="AV3" s="2"/>
      <c r="AW3" s="2"/>
      <c r="AX3" s="2"/>
      <c r="AY3" s="2"/>
      <c r="AZ3" s="2"/>
      <c r="BA3" s="2"/>
      <c r="BB3" s="2"/>
      <c r="BC3" s="2"/>
      <c r="BD3" s="2"/>
      <c r="BE3" s="2"/>
      <c r="BF3" s="2"/>
      <c r="BG3" s="2"/>
      <c r="BH3" s="2"/>
      <c r="BI3" s="2"/>
    </row>
    <row r="4" spans="1:61" s="3" customFormat="1">
      <c r="A4" s="87"/>
      <c r="B4" s="87"/>
      <c r="C4" s="108"/>
      <c r="D4" s="109"/>
      <c r="E4" s="109"/>
      <c r="F4" s="109"/>
      <c r="G4" s="109"/>
      <c r="H4" s="109"/>
      <c r="I4" s="109"/>
      <c r="J4" s="109"/>
      <c r="K4" s="109"/>
      <c r="L4" s="109"/>
      <c r="M4" s="109"/>
      <c r="N4" s="109"/>
      <c r="O4" s="109"/>
      <c r="P4" s="109"/>
      <c r="Q4" s="109"/>
      <c r="R4" s="109"/>
      <c r="S4" s="109"/>
      <c r="T4" s="109"/>
      <c r="U4" s="109"/>
      <c r="V4" s="109"/>
      <c r="W4" s="109"/>
      <c r="X4" s="109"/>
      <c r="Y4" s="109"/>
      <c r="Z4" s="109"/>
      <c r="AA4" s="109"/>
      <c r="AB4" s="109"/>
      <c r="AC4" s="109"/>
      <c r="AD4" s="109"/>
      <c r="AE4" s="109"/>
      <c r="AF4" s="109"/>
      <c r="AG4" s="109"/>
      <c r="AH4" s="109"/>
      <c r="AI4" s="109"/>
      <c r="AJ4" s="109"/>
      <c r="AK4" s="109"/>
      <c r="AL4" s="109"/>
      <c r="AM4" s="109"/>
      <c r="AN4" s="109"/>
      <c r="AO4" s="110"/>
      <c r="AP4" s="1"/>
      <c r="AQ4" s="5"/>
      <c r="AR4" s="2"/>
      <c r="AS4" s="2"/>
      <c r="AT4" s="2"/>
      <c r="AU4" s="2"/>
      <c r="AV4" s="2"/>
      <c r="AW4" s="2"/>
      <c r="AX4" s="2"/>
      <c r="AY4" s="2"/>
      <c r="AZ4" s="2"/>
      <c r="BA4" s="2"/>
      <c r="BB4" s="2"/>
      <c r="BC4" s="2"/>
      <c r="BD4" s="2"/>
      <c r="BE4" s="2"/>
      <c r="BF4" s="2"/>
      <c r="BG4" s="2"/>
      <c r="BH4" s="2"/>
      <c r="BI4" s="2"/>
    </row>
    <row r="5" spans="1:61" s="3" customFormat="1">
      <c r="A5" s="87"/>
      <c r="B5" s="87"/>
      <c r="C5" s="111"/>
      <c r="D5" s="112"/>
      <c r="E5" s="112"/>
      <c r="F5" s="112"/>
      <c r="G5" s="112"/>
      <c r="H5" s="112"/>
      <c r="I5" s="112"/>
      <c r="J5" s="112"/>
      <c r="K5" s="112"/>
      <c r="L5" s="112"/>
      <c r="M5" s="112"/>
      <c r="N5" s="112"/>
      <c r="O5" s="112"/>
      <c r="P5" s="112"/>
      <c r="Q5" s="112"/>
      <c r="R5" s="112"/>
      <c r="S5" s="112"/>
      <c r="T5" s="112"/>
      <c r="U5" s="112"/>
      <c r="V5" s="112"/>
      <c r="W5" s="112"/>
      <c r="X5" s="112"/>
      <c r="Y5" s="112"/>
      <c r="Z5" s="112"/>
      <c r="AA5" s="112"/>
      <c r="AB5" s="112"/>
      <c r="AC5" s="112"/>
      <c r="AD5" s="112"/>
      <c r="AE5" s="112"/>
      <c r="AF5" s="112"/>
      <c r="AG5" s="112"/>
      <c r="AH5" s="112"/>
      <c r="AI5" s="112"/>
      <c r="AJ5" s="112"/>
      <c r="AK5" s="112"/>
      <c r="AL5" s="112"/>
      <c r="AM5" s="112"/>
      <c r="AN5" s="112"/>
      <c r="AO5" s="113"/>
      <c r="AP5" s="1"/>
      <c r="AQ5" s="6"/>
      <c r="AR5" s="2"/>
      <c r="AS5" s="2"/>
      <c r="AT5" s="2"/>
      <c r="AU5" s="2"/>
      <c r="AV5" s="2"/>
      <c r="AW5" s="2"/>
      <c r="AX5" s="2"/>
      <c r="AY5" s="2"/>
      <c r="AZ5" s="2"/>
      <c r="BA5" s="2"/>
      <c r="BB5" s="2"/>
      <c r="BC5" s="2"/>
      <c r="BD5" s="2"/>
      <c r="BE5" s="2"/>
      <c r="BF5" s="2"/>
      <c r="BG5" s="2"/>
      <c r="BH5" s="2"/>
      <c r="BI5" s="2"/>
    </row>
    <row r="6" spans="1:61" s="3" customFormat="1">
      <c r="A6" s="87"/>
      <c r="B6" s="87"/>
      <c r="C6" s="114" t="s">
        <v>53</v>
      </c>
      <c r="D6" s="115"/>
      <c r="E6" s="115"/>
      <c r="F6" s="115"/>
      <c r="G6" s="115"/>
      <c r="H6" s="115"/>
      <c r="I6" s="115"/>
      <c r="J6" s="115"/>
      <c r="K6" s="115"/>
      <c r="L6" s="115"/>
      <c r="M6" s="115"/>
      <c r="N6" s="115"/>
      <c r="O6" s="115"/>
      <c r="P6" s="115"/>
      <c r="Q6" s="115"/>
      <c r="R6" s="115"/>
      <c r="S6" s="115"/>
      <c r="T6" s="115"/>
      <c r="U6" s="115"/>
      <c r="V6" s="115"/>
      <c r="W6" s="115"/>
      <c r="X6" s="115"/>
      <c r="Y6" s="115"/>
      <c r="Z6" s="115"/>
      <c r="AA6" s="115"/>
      <c r="AB6" s="115"/>
      <c r="AC6" s="115"/>
      <c r="AD6" s="115"/>
      <c r="AE6" s="115"/>
      <c r="AF6" s="115"/>
      <c r="AG6" s="115"/>
      <c r="AH6" s="115"/>
      <c r="AI6" s="115"/>
      <c r="AJ6" s="115"/>
      <c r="AK6" s="115"/>
      <c r="AL6" s="115"/>
      <c r="AM6" s="115"/>
      <c r="AN6" s="115"/>
      <c r="AO6" s="115"/>
      <c r="AP6" s="7"/>
      <c r="AQ6" s="8"/>
      <c r="AR6" s="2"/>
      <c r="AS6" s="2"/>
      <c r="AT6" s="2"/>
      <c r="AU6" s="2"/>
      <c r="AV6" s="2"/>
      <c r="AW6" s="2"/>
      <c r="AX6" s="2"/>
      <c r="AY6" s="2"/>
      <c r="AZ6" s="2"/>
      <c r="BA6" s="2"/>
      <c r="BB6" s="2"/>
      <c r="BC6" s="2"/>
      <c r="BD6" s="2"/>
      <c r="BE6" s="2"/>
      <c r="BF6" s="2"/>
      <c r="BG6" s="2"/>
      <c r="BH6" s="2"/>
      <c r="BI6" s="2"/>
    </row>
    <row r="7" spans="1:61" s="3" customFormat="1">
      <c r="A7" s="90"/>
      <c r="B7" s="90"/>
      <c r="C7" s="9"/>
      <c r="D7" s="9"/>
      <c r="E7" s="9"/>
      <c r="F7" s="9"/>
      <c r="G7" s="9"/>
      <c r="H7" s="9"/>
      <c r="I7" s="9"/>
      <c r="J7" s="9"/>
      <c r="K7" s="9"/>
      <c r="L7" s="9"/>
      <c r="M7" s="9"/>
      <c r="N7" s="9"/>
      <c r="O7" s="9"/>
      <c r="P7" s="9"/>
      <c r="Q7" s="9"/>
      <c r="R7" s="9"/>
      <c r="S7" s="9"/>
      <c r="T7" s="9"/>
      <c r="U7" s="9"/>
      <c r="V7" s="9"/>
      <c r="W7" s="9"/>
      <c r="X7" s="9"/>
      <c r="Y7" s="9"/>
      <c r="Z7" s="9"/>
      <c r="AA7" s="9"/>
      <c r="AB7" s="9"/>
      <c r="AC7" s="9"/>
      <c r="AD7" s="9"/>
      <c r="AE7" s="9"/>
      <c r="AF7" s="9"/>
      <c r="AG7" s="9"/>
      <c r="AH7" s="9"/>
      <c r="AI7" s="9"/>
      <c r="AJ7" s="9"/>
      <c r="AK7" s="9"/>
      <c r="AL7" s="9"/>
      <c r="AM7" s="9"/>
      <c r="AN7" s="9"/>
      <c r="AO7" s="9"/>
      <c r="AP7" s="9"/>
      <c r="AQ7" s="10"/>
      <c r="AR7" s="2"/>
      <c r="AS7" s="2"/>
      <c r="AT7" s="2"/>
      <c r="AU7" s="2"/>
      <c r="AV7" s="2"/>
      <c r="AW7" s="2"/>
      <c r="AX7" s="2"/>
      <c r="AY7" s="2"/>
      <c r="AZ7" s="2"/>
      <c r="BA7" s="2"/>
      <c r="BB7" s="2"/>
      <c r="BC7" s="2"/>
      <c r="BD7" s="2"/>
      <c r="BE7" s="2"/>
      <c r="BF7" s="2"/>
      <c r="BG7" s="2"/>
      <c r="BH7" s="2"/>
      <c r="BI7" s="2"/>
    </row>
    <row r="8" spans="1:61">
      <c r="A8" s="116" t="s">
        <v>52</v>
      </c>
      <c r="B8" s="117"/>
      <c r="C8" s="116" t="s">
        <v>51</v>
      </c>
      <c r="D8" s="117"/>
      <c r="E8" s="116" t="s">
        <v>50</v>
      </c>
      <c r="F8" s="117"/>
      <c r="G8" s="116" t="s">
        <v>49</v>
      </c>
      <c r="H8" s="120"/>
      <c r="I8" s="120"/>
      <c r="J8" s="79"/>
      <c r="K8" s="80"/>
      <c r="L8" s="78" t="s">
        <v>48</v>
      </c>
      <c r="M8" s="79"/>
      <c r="N8" s="80"/>
      <c r="O8" s="84" t="s">
        <v>47</v>
      </c>
      <c r="P8" s="84"/>
      <c r="Q8" s="84"/>
      <c r="R8" s="84"/>
      <c r="S8" s="84"/>
      <c r="T8" s="84"/>
      <c r="U8" s="84"/>
      <c r="V8" s="32"/>
      <c r="W8" s="32"/>
      <c r="X8" s="33"/>
      <c r="Y8" s="99" t="s">
        <v>46</v>
      </c>
      <c r="Z8" s="100"/>
      <c r="AA8" s="100"/>
      <c r="AB8" s="100"/>
      <c r="AC8" s="100"/>
      <c r="AD8" s="100"/>
      <c r="AE8" s="100"/>
      <c r="AF8" s="100"/>
      <c r="AG8" s="100"/>
      <c r="AH8" s="100"/>
      <c r="AI8" s="100"/>
      <c r="AJ8" s="100"/>
      <c r="AK8" s="100"/>
      <c r="AL8" s="100"/>
      <c r="AM8" s="100"/>
      <c r="AN8" s="101"/>
      <c r="AO8" s="91" t="s">
        <v>45</v>
      </c>
      <c r="AP8" s="91" t="s">
        <v>44</v>
      </c>
      <c r="AQ8" s="91" t="s">
        <v>43</v>
      </c>
    </row>
    <row r="9" spans="1:61" s="12" customFormat="1">
      <c r="A9" s="118"/>
      <c r="B9" s="119"/>
      <c r="C9" s="118"/>
      <c r="D9" s="119"/>
      <c r="E9" s="118"/>
      <c r="F9" s="119"/>
      <c r="G9" s="118"/>
      <c r="H9" s="121"/>
      <c r="I9" s="121"/>
      <c r="J9" s="82"/>
      <c r="K9" s="83"/>
      <c r="L9" s="81"/>
      <c r="M9" s="82"/>
      <c r="N9" s="83"/>
      <c r="O9" s="85"/>
      <c r="P9" s="85"/>
      <c r="Q9" s="85"/>
      <c r="R9" s="85"/>
      <c r="S9" s="85"/>
      <c r="T9" s="85"/>
      <c r="U9" s="85"/>
      <c r="V9" s="94" t="s">
        <v>42</v>
      </c>
      <c r="W9" s="94"/>
      <c r="X9" s="94"/>
      <c r="Y9" s="94" t="s">
        <v>41</v>
      </c>
      <c r="Z9" s="95"/>
      <c r="AA9" s="96" t="s">
        <v>40</v>
      </c>
      <c r="AB9" s="95"/>
      <c r="AC9" s="95"/>
      <c r="AD9" s="95"/>
      <c r="AE9" s="97" t="s">
        <v>39</v>
      </c>
      <c r="AF9" s="95"/>
      <c r="AG9" s="95"/>
      <c r="AH9" s="95"/>
      <c r="AI9" s="95"/>
      <c r="AJ9" s="95"/>
      <c r="AK9" s="96" t="s">
        <v>38</v>
      </c>
      <c r="AL9" s="95"/>
      <c r="AM9" s="95"/>
      <c r="AN9" s="98" t="s">
        <v>2</v>
      </c>
      <c r="AO9" s="92"/>
      <c r="AP9" s="92"/>
      <c r="AQ9" s="92"/>
      <c r="AR9" s="11"/>
      <c r="AS9" s="11"/>
      <c r="AT9" s="11"/>
      <c r="AU9" s="11"/>
      <c r="AV9" s="11"/>
      <c r="AW9" s="11"/>
      <c r="AX9" s="11"/>
      <c r="AY9" s="11"/>
      <c r="AZ9" s="11"/>
      <c r="BA9" s="11"/>
      <c r="BB9" s="11"/>
      <c r="BC9" s="11"/>
      <c r="BD9" s="11"/>
      <c r="BE9" s="11"/>
      <c r="BF9" s="11"/>
    </row>
    <row r="10" spans="1:61" s="12" customFormat="1" ht="107.4">
      <c r="A10" s="13" t="s">
        <v>37</v>
      </c>
      <c r="B10" s="14" t="s">
        <v>36</v>
      </c>
      <c r="C10" s="13" t="s">
        <v>37</v>
      </c>
      <c r="D10" s="14" t="s">
        <v>36</v>
      </c>
      <c r="E10" s="14" t="s">
        <v>37</v>
      </c>
      <c r="F10" s="14" t="s">
        <v>36</v>
      </c>
      <c r="G10" s="15" t="s">
        <v>33</v>
      </c>
      <c r="H10" s="15" t="s">
        <v>35</v>
      </c>
      <c r="I10" s="15" t="s">
        <v>34</v>
      </c>
      <c r="J10" s="15" t="s">
        <v>32</v>
      </c>
      <c r="K10" s="15" t="s">
        <v>31</v>
      </c>
      <c r="L10" s="15" t="s">
        <v>30</v>
      </c>
      <c r="M10" s="15" t="s">
        <v>29</v>
      </c>
      <c r="N10" s="15" t="s">
        <v>28</v>
      </c>
      <c r="O10" s="14" t="s">
        <v>27</v>
      </c>
      <c r="P10" s="14" t="s">
        <v>26</v>
      </c>
      <c r="Q10" s="16" t="s">
        <v>25</v>
      </c>
      <c r="R10" s="14" t="s">
        <v>24</v>
      </c>
      <c r="S10" s="14" t="s">
        <v>23</v>
      </c>
      <c r="T10" s="14" t="s">
        <v>22</v>
      </c>
      <c r="U10" s="17" t="s">
        <v>21</v>
      </c>
      <c r="V10" s="13" t="s">
        <v>20</v>
      </c>
      <c r="W10" s="14" t="s">
        <v>19</v>
      </c>
      <c r="X10" s="14" t="s">
        <v>18</v>
      </c>
      <c r="Y10" s="18" t="s">
        <v>17</v>
      </c>
      <c r="Z10" s="19" t="s">
        <v>16</v>
      </c>
      <c r="AA10" s="18" t="s">
        <v>15</v>
      </c>
      <c r="AB10" s="18" t="s">
        <v>14</v>
      </c>
      <c r="AC10" s="18" t="s">
        <v>13</v>
      </c>
      <c r="AD10" s="18" t="s">
        <v>12</v>
      </c>
      <c r="AE10" s="18" t="s">
        <v>11</v>
      </c>
      <c r="AF10" s="18" t="s">
        <v>10</v>
      </c>
      <c r="AG10" s="18" t="s">
        <v>9</v>
      </c>
      <c r="AH10" s="18" t="s">
        <v>8</v>
      </c>
      <c r="AI10" s="18" t="s">
        <v>7</v>
      </c>
      <c r="AJ10" s="18" t="s">
        <v>6</v>
      </c>
      <c r="AK10" s="18" t="s">
        <v>5</v>
      </c>
      <c r="AL10" s="18" t="s">
        <v>4</v>
      </c>
      <c r="AM10" s="18" t="s">
        <v>3</v>
      </c>
      <c r="AN10" s="98"/>
      <c r="AO10" s="93"/>
      <c r="AP10" s="93"/>
      <c r="AQ10" s="93"/>
      <c r="AR10" s="11"/>
      <c r="AS10" s="11"/>
      <c r="AT10" s="11"/>
      <c r="AU10" s="11"/>
      <c r="AV10" s="11"/>
      <c r="AW10" s="11"/>
      <c r="AX10" s="11"/>
      <c r="AY10" s="11"/>
      <c r="AZ10" s="11"/>
      <c r="BA10" s="11"/>
      <c r="BB10" s="11"/>
      <c r="BC10" s="11"/>
      <c r="BD10" s="11"/>
      <c r="BE10" s="11"/>
      <c r="BF10" s="11"/>
    </row>
    <row r="11" spans="1:61" s="12" customFormat="1" ht="80.25" customHeight="1">
      <c r="A11" s="69">
        <v>6</v>
      </c>
      <c r="B11" s="70" t="s">
        <v>122</v>
      </c>
      <c r="C11" s="69">
        <v>41</v>
      </c>
      <c r="D11" s="34" t="s">
        <v>123</v>
      </c>
      <c r="E11" s="55" t="s">
        <v>124</v>
      </c>
      <c r="F11" s="71" t="s">
        <v>125</v>
      </c>
      <c r="G11" s="72">
        <v>120</v>
      </c>
      <c r="H11" s="73" t="s">
        <v>126</v>
      </c>
      <c r="I11" s="74">
        <v>4101017</v>
      </c>
      <c r="J11" s="75">
        <v>410101700</v>
      </c>
      <c r="K11" s="76" t="s">
        <v>128</v>
      </c>
      <c r="L11" s="55">
        <v>0</v>
      </c>
      <c r="M11" s="45"/>
      <c r="N11" s="55">
        <v>0</v>
      </c>
      <c r="O11" s="63"/>
      <c r="P11" s="46"/>
      <c r="Q11" s="43"/>
      <c r="R11" s="44"/>
      <c r="S11" s="44"/>
      <c r="T11" s="44"/>
      <c r="U11" s="47"/>
      <c r="V11" s="48"/>
      <c r="W11" s="44"/>
      <c r="X11" s="49"/>
      <c r="Y11" s="49"/>
      <c r="Z11" s="50"/>
      <c r="AA11" s="49"/>
      <c r="AB11" s="49"/>
      <c r="AC11" s="49"/>
      <c r="AD11" s="49"/>
      <c r="AE11" s="49"/>
      <c r="AF11" s="49"/>
      <c r="AG11" s="49"/>
      <c r="AH11" s="49"/>
      <c r="AI11" s="49"/>
      <c r="AJ11" s="49"/>
      <c r="AK11" s="49"/>
      <c r="AL11" s="49"/>
      <c r="AM11" s="51"/>
      <c r="AN11" s="52"/>
      <c r="AO11" s="53"/>
      <c r="AP11" s="53"/>
      <c r="AQ11" s="54"/>
      <c r="AR11" s="11"/>
      <c r="AS11" s="11"/>
      <c r="AT11" s="11"/>
      <c r="AU11" s="11"/>
      <c r="AV11" s="11"/>
      <c r="AW11" s="11"/>
      <c r="AX11" s="11"/>
      <c r="AY11" s="11"/>
      <c r="AZ11" s="11"/>
      <c r="BA11" s="11"/>
      <c r="BB11" s="11"/>
      <c r="BC11" s="11"/>
      <c r="BD11" s="11"/>
      <c r="BE11" s="11"/>
      <c r="BF11" s="11"/>
    </row>
    <row r="12" spans="1:61" s="12" customFormat="1" ht="80.25" customHeight="1">
      <c r="A12" s="69">
        <v>6</v>
      </c>
      <c r="B12" s="70" t="s">
        <v>122</v>
      </c>
      <c r="C12" s="69">
        <v>41</v>
      </c>
      <c r="D12" s="34" t="s">
        <v>123</v>
      </c>
      <c r="E12" s="55" t="s">
        <v>124</v>
      </c>
      <c r="F12" s="71" t="s">
        <v>125</v>
      </c>
      <c r="G12" s="72">
        <v>121</v>
      </c>
      <c r="H12" s="73" t="s">
        <v>127</v>
      </c>
      <c r="I12" s="74">
        <v>4101018</v>
      </c>
      <c r="J12" s="75">
        <v>410101801</v>
      </c>
      <c r="K12" s="76" t="s">
        <v>129</v>
      </c>
      <c r="L12" s="55">
        <v>0</v>
      </c>
      <c r="M12" s="45"/>
      <c r="N12" s="55">
        <v>0</v>
      </c>
      <c r="O12" s="63"/>
      <c r="P12" s="46"/>
      <c r="Q12" s="43"/>
      <c r="R12" s="44"/>
      <c r="S12" s="44"/>
      <c r="T12" s="44"/>
      <c r="U12" s="47"/>
      <c r="V12" s="48"/>
      <c r="W12" s="44"/>
      <c r="X12" s="49"/>
      <c r="Y12" s="49"/>
      <c r="Z12" s="50"/>
      <c r="AA12" s="49"/>
      <c r="AB12" s="49"/>
      <c r="AC12" s="49"/>
      <c r="AD12" s="49"/>
      <c r="AE12" s="49"/>
      <c r="AF12" s="49"/>
      <c r="AG12" s="49"/>
      <c r="AH12" s="49"/>
      <c r="AI12" s="49"/>
      <c r="AJ12" s="49"/>
      <c r="AK12" s="49"/>
      <c r="AL12" s="49"/>
      <c r="AM12" s="51"/>
      <c r="AN12" s="52"/>
      <c r="AO12" s="53"/>
      <c r="AP12" s="53"/>
      <c r="AQ12" s="54"/>
      <c r="AR12" s="11"/>
      <c r="AS12" s="11"/>
      <c r="AT12" s="11"/>
      <c r="AU12" s="11"/>
      <c r="AV12" s="11"/>
      <c r="AW12" s="11"/>
      <c r="AX12" s="11"/>
      <c r="AY12" s="11"/>
      <c r="AZ12" s="11"/>
      <c r="BA12" s="11"/>
      <c r="BB12" s="11"/>
      <c r="BC12" s="11"/>
      <c r="BD12" s="11"/>
      <c r="BE12" s="11"/>
      <c r="BF12" s="11"/>
    </row>
    <row r="13" spans="1:61" s="12" customFormat="1" ht="80.25" customHeight="1">
      <c r="A13" s="69">
        <v>6</v>
      </c>
      <c r="B13" s="70" t="s">
        <v>122</v>
      </c>
      <c r="C13" s="69">
        <v>41</v>
      </c>
      <c r="D13" s="34" t="s">
        <v>123</v>
      </c>
      <c r="E13" s="55" t="s">
        <v>124</v>
      </c>
      <c r="F13" s="71" t="s">
        <v>125</v>
      </c>
      <c r="G13" s="72">
        <v>122</v>
      </c>
      <c r="H13" s="73" t="s">
        <v>127</v>
      </c>
      <c r="I13" s="74">
        <v>4101018</v>
      </c>
      <c r="J13" s="75">
        <v>410101800</v>
      </c>
      <c r="K13" s="76" t="s">
        <v>130</v>
      </c>
      <c r="L13" s="55">
        <v>0</v>
      </c>
      <c r="M13" s="45"/>
      <c r="N13" s="55">
        <v>0</v>
      </c>
      <c r="O13" s="63"/>
      <c r="P13" s="46"/>
      <c r="Q13" s="43"/>
      <c r="R13" s="44"/>
      <c r="S13" s="44"/>
      <c r="T13" s="44"/>
      <c r="U13" s="47"/>
      <c r="V13" s="48"/>
      <c r="W13" s="44"/>
      <c r="X13" s="49"/>
      <c r="Y13" s="49"/>
      <c r="Z13" s="50"/>
      <c r="AA13" s="49"/>
      <c r="AB13" s="49"/>
      <c r="AC13" s="49"/>
      <c r="AD13" s="49"/>
      <c r="AE13" s="49"/>
      <c r="AF13" s="49"/>
      <c r="AG13" s="49"/>
      <c r="AH13" s="49"/>
      <c r="AI13" s="49"/>
      <c r="AJ13" s="49"/>
      <c r="AK13" s="49"/>
      <c r="AL13" s="49"/>
      <c r="AM13" s="51"/>
      <c r="AN13" s="52"/>
      <c r="AO13" s="53"/>
      <c r="AP13" s="53"/>
      <c r="AQ13" s="54"/>
      <c r="AR13" s="11"/>
      <c r="AS13" s="11"/>
      <c r="AT13" s="11"/>
      <c r="AU13" s="11"/>
      <c r="AV13" s="11"/>
      <c r="AW13" s="11"/>
      <c r="AX13" s="11"/>
      <c r="AY13" s="11"/>
      <c r="AZ13" s="11"/>
      <c r="BA13" s="11"/>
      <c r="BB13" s="11"/>
      <c r="BC13" s="11"/>
      <c r="BD13" s="11"/>
      <c r="BE13" s="11"/>
      <c r="BF13" s="11"/>
    </row>
    <row r="14" spans="1:61" s="12" customFormat="1" ht="80.25" customHeight="1">
      <c r="A14" s="20">
        <v>1</v>
      </c>
      <c r="B14" s="21" t="s">
        <v>58</v>
      </c>
      <c r="C14" s="20">
        <v>24</v>
      </c>
      <c r="D14" s="34" t="s">
        <v>61</v>
      </c>
      <c r="E14" s="55">
        <v>2402</v>
      </c>
      <c r="F14" s="55" t="s">
        <v>65</v>
      </c>
      <c r="G14" s="72">
        <v>280</v>
      </c>
      <c r="H14" s="56" t="s">
        <v>70</v>
      </c>
      <c r="I14" s="57" t="s">
        <v>80</v>
      </c>
      <c r="J14" s="58">
        <v>240204100</v>
      </c>
      <c r="K14" s="55" t="s">
        <v>70</v>
      </c>
      <c r="L14" s="55">
        <v>40</v>
      </c>
      <c r="M14" s="22"/>
      <c r="N14" s="124">
        <f t="shared" ref="N14:N31" si="0">+L14+M14</f>
        <v>40</v>
      </c>
      <c r="O14" s="61">
        <v>2022002130088</v>
      </c>
      <c r="P14" s="35" t="s">
        <v>100</v>
      </c>
      <c r="Q14" s="43"/>
      <c r="R14" s="64" t="s">
        <v>102</v>
      </c>
      <c r="S14" s="21" t="s">
        <v>103</v>
      </c>
      <c r="T14" s="64" t="s">
        <v>104</v>
      </c>
      <c r="U14" s="23">
        <v>106440000000</v>
      </c>
      <c r="V14" s="24" t="s">
        <v>105</v>
      </c>
      <c r="W14" s="125"/>
      <c r="X14" s="126" t="s">
        <v>106</v>
      </c>
      <c r="Y14" s="27">
        <v>23259</v>
      </c>
      <c r="Z14" s="26" t="s">
        <v>101</v>
      </c>
      <c r="AA14" s="27">
        <v>15969</v>
      </c>
      <c r="AB14" s="27">
        <v>4378</v>
      </c>
      <c r="AC14" s="27">
        <v>20014</v>
      </c>
      <c r="AD14" s="27">
        <v>3587</v>
      </c>
      <c r="AE14" s="25">
        <v>5</v>
      </c>
      <c r="AF14" s="27">
        <v>4856</v>
      </c>
      <c r="AG14" s="25">
        <v>4</v>
      </c>
      <c r="AH14" s="25"/>
      <c r="AI14" s="27">
        <v>39083</v>
      </c>
      <c r="AJ14" s="25"/>
      <c r="AK14" s="27">
        <v>15204</v>
      </c>
      <c r="AL14" s="25">
        <v>313</v>
      </c>
      <c r="AM14" s="27">
        <v>15582</v>
      </c>
      <c r="AN14" s="66">
        <f t="shared" ref="AN14" si="1">+Y14+Z14</f>
        <v>43948</v>
      </c>
      <c r="AO14" s="29">
        <v>45292</v>
      </c>
      <c r="AP14" s="29">
        <v>47482</v>
      </c>
      <c r="AQ14" s="30" t="s">
        <v>107</v>
      </c>
      <c r="AR14" s="11"/>
      <c r="AS14" s="11"/>
      <c r="AT14" s="11"/>
      <c r="AU14" s="11"/>
      <c r="AV14" s="11"/>
      <c r="AW14" s="11"/>
      <c r="AX14" s="11"/>
      <c r="AY14" s="11"/>
      <c r="AZ14" s="11"/>
      <c r="BA14" s="11"/>
      <c r="BB14" s="11"/>
      <c r="BC14" s="11"/>
      <c r="BD14" s="11"/>
      <c r="BE14" s="11"/>
      <c r="BF14" s="11"/>
    </row>
    <row r="15" spans="1:61" s="12" customFormat="1" ht="80.25" customHeight="1">
      <c r="A15" s="20">
        <v>1</v>
      </c>
      <c r="B15" s="21" t="s">
        <v>58</v>
      </c>
      <c r="C15" s="20">
        <v>24</v>
      </c>
      <c r="D15" s="34" t="s">
        <v>61</v>
      </c>
      <c r="E15" s="55">
        <v>2402</v>
      </c>
      <c r="F15" s="55" t="s">
        <v>65</v>
      </c>
      <c r="G15" s="72">
        <v>280</v>
      </c>
      <c r="H15" s="56" t="s">
        <v>70</v>
      </c>
      <c r="I15" s="57" t="s">
        <v>80</v>
      </c>
      <c r="J15" s="58">
        <v>240204100</v>
      </c>
      <c r="K15" s="55" t="s">
        <v>70</v>
      </c>
      <c r="L15" s="55">
        <v>40</v>
      </c>
      <c r="M15" s="22"/>
      <c r="N15" s="124">
        <f t="shared" ref="N15:N20" si="2">+L15+M15</f>
        <v>40</v>
      </c>
      <c r="O15" s="61">
        <v>2021000020073</v>
      </c>
      <c r="P15" s="35" t="s">
        <v>143</v>
      </c>
      <c r="Q15" s="43"/>
      <c r="R15" s="64" t="s">
        <v>147</v>
      </c>
      <c r="S15" s="21" t="s">
        <v>148</v>
      </c>
      <c r="T15" s="64" t="s">
        <v>145</v>
      </c>
      <c r="U15" s="23">
        <v>134603432933</v>
      </c>
      <c r="V15" s="24" t="s">
        <v>144</v>
      </c>
      <c r="W15" s="125"/>
      <c r="X15" s="126" t="s">
        <v>113</v>
      </c>
      <c r="Y15" s="27"/>
      <c r="Z15" s="26"/>
      <c r="AA15" s="27"/>
      <c r="AB15" s="27"/>
      <c r="AC15" s="27"/>
      <c r="AD15" s="27"/>
      <c r="AE15" s="25"/>
      <c r="AF15" s="27"/>
      <c r="AG15" s="25"/>
      <c r="AH15" s="25"/>
      <c r="AI15" s="27"/>
      <c r="AJ15" s="25"/>
      <c r="AK15" s="27"/>
      <c r="AL15" s="25"/>
      <c r="AM15" s="27"/>
      <c r="AN15" s="66">
        <v>22678</v>
      </c>
      <c r="AO15" s="29">
        <v>45292</v>
      </c>
      <c r="AP15" s="29">
        <v>45473</v>
      </c>
      <c r="AQ15" s="30" t="s">
        <v>107</v>
      </c>
      <c r="AR15" s="11"/>
      <c r="AS15" s="11"/>
      <c r="AT15" s="11"/>
      <c r="AU15" s="11"/>
      <c r="AV15" s="11"/>
      <c r="AW15" s="11"/>
      <c r="AX15" s="11"/>
      <c r="AY15" s="11"/>
      <c r="AZ15" s="11"/>
      <c r="BA15" s="11"/>
      <c r="BB15" s="11"/>
      <c r="BC15" s="11"/>
      <c r="BD15" s="11"/>
      <c r="BE15" s="11"/>
      <c r="BF15" s="11"/>
    </row>
    <row r="16" spans="1:61" s="12" customFormat="1" ht="80.25" customHeight="1">
      <c r="A16" s="20">
        <v>1</v>
      </c>
      <c r="B16" s="21" t="s">
        <v>58</v>
      </c>
      <c r="C16" s="20">
        <v>24</v>
      </c>
      <c r="D16" s="34" t="s">
        <v>61</v>
      </c>
      <c r="E16" s="55">
        <v>2402</v>
      </c>
      <c r="F16" s="55" t="s">
        <v>65</v>
      </c>
      <c r="G16" s="72">
        <v>280</v>
      </c>
      <c r="H16" s="56" t="s">
        <v>70</v>
      </c>
      <c r="I16" s="57" t="s">
        <v>80</v>
      </c>
      <c r="J16" s="58">
        <v>240204100</v>
      </c>
      <c r="K16" s="55" t="s">
        <v>70</v>
      </c>
      <c r="L16" s="55">
        <v>40</v>
      </c>
      <c r="M16" s="22"/>
      <c r="N16" s="124">
        <f t="shared" si="2"/>
        <v>40</v>
      </c>
      <c r="O16" s="61">
        <v>20201301012450</v>
      </c>
      <c r="P16" s="35" t="s">
        <v>149</v>
      </c>
      <c r="Q16" s="43"/>
      <c r="R16" s="64" t="s">
        <v>150</v>
      </c>
      <c r="S16" s="21" t="s">
        <v>151</v>
      </c>
      <c r="T16" s="64" t="s">
        <v>152</v>
      </c>
      <c r="U16" s="23">
        <v>84211000000</v>
      </c>
      <c r="V16" s="24" t="s">
        <v>153</v>
      </c>
      <c r="W16" s="125"/>
      <c r="X16" s="126" t="s">
        <v>154</v>
      </c>
      <c r="Y16" s="27">
        <v>6102</v>
      </c>
      <c r="Z16" s="26">
        <v>6105</v>
      </c>
      <c r="AA16" s="27">
        <v>4134</v>
      </c>
      <c r="AB16" s="27">
        <v>1136</v>
      </c>
      <c r="AC16" s="27">
        <v>5762</v>
      </c>
      <c r="AD16" s="27">
        <v>1175</v>
      </c>
      <c r="AE16" s="25"/>
      <c r="AF16" s="27">
        <v>1239</v>
      </c>
      <c r="AG16" s="25"/>
      <c r="AH16" s="25"/>
      <c r="AI16" s="27">
        <v>10968</v>
      </c>
      <c r="AJ16" s="25"/>
      <c r="AK16" s="27">
        <v>10756</v>
      </c>
      <c r="AL16" s="25">
        <v>780</v>
      </c>
      <c r="AM16" s="27">
        <v>10792</v>
      </c>
      <c r="AN16" s="66">
        <v>12207</v>
      </c>
      <c r="AO16" s="29">
        <v>44874</v>
      </c>
      <c r="AP16" s="29">
        <v>45817</v>
      </c>
      <c r="AQ16" s="30" t="s">
        <v>107</v>
      </c>
      <c r="AR16" s="11"/>
      <c r="AS16" s="11"/>
      <c r="AT16" s="11"/>
      <c r="AU16" s="11"/>
      <c r="AV16" s="11"/>
      <c r="AW16" s="11"/>
      <c r="AX16" s="11"/>
      <c r="AY16" s="11"/>
      <c r="AZ16" s="11"/>
      <c r="BA16" s="11"/>
      <c r="BB16" s="11"/>
      <c r="BC16" s="11"/>
      <c r="BD16" s="11"/>
      <c r="BE16" s="11"/>
      <c r="BF16" s="11"/>
    </row>
    <row r="17" spans="1:58" s="12" customFormat="1" ht="80.25" customHeight="1">
      <c r="A17" s="20">
        <v>1</v>
      </c>
      <c r="B17" s="21" t="s">
        <v>58</v>
      </c>
      <c r="C17" s="20">
        <v>24</v>
      </c>
      <c r="D17" s="34" t="s">
        <v>61</v>
      </c>
      <c r="E17" s="55">
        <v>2402</v>
      </c>
      <c r="F17" s="55" t="s">
        <v>65</v>
      </c>
      <c r="G17" s="72">
        <v>280</v>
      </c>
      <c r="H17" s="56" t="s">
        <v>70</v>
      </c>
      <c r="I17" s="57" t="s">
        <v>80</v>
      </c>
      <c r="J17" s="58">
        <v>240204100</v>
      </c>
      <c r="K17" s="55" t="s">
        <v>70</v>
      </c>
      <c r="L17" s="55">
        <v>40</v>
      </c>
      <c r="M17" s="22"/>
      <c r="N17" s="124">
        <f t="shared" si="2"/>
        <v>40</v>
      </c>
      <c r="O17" s="61">
        <v>2021002130266</v>
      </c>
      <c r="P17" s="35" t="s">
        <v>155</v>
      </c>
      <c r="Q17" s="43"/>
      <c r="R17" s="64" t="s">
        <v>156</v>
      </c>
      <c r="S17" s="21" t="s">
        <v>157</v>
      </c>
      <c r="T17" s="64" t="s">
        <v>158</v>
      </c>
      <c r="U17" s="23">
        <v>36593733576.482506</v>
      </c>
      <c r="V17" s="24" t="s">
        <v>159</v>
      </c>
      <c r="W17" s="125"/>
      <c r="X17" s="126" t="s">
        <v>113</v>
      </c>
      <c r="Y17" s="27"/>
      <c r="Z17" s="26"/>
      <c r="AA17" s="27"/>
      <c r="AB17" s="27"/>
      <c r="AC17" s="27"/>
      <c r="AD17" s="27"/>
      <c r="AE17" s="25"/>
      <c r="AF17" s="27"/>
      <c r="AG17" s="25"/>
      <c r="AH17" s="25"/>
      <c r="AI17" s="27"/>
      <c r="AJ17" s="25"/>
      <c r="AK17" s="27"/>
      <c r="AL17" s="25"/>
      <c r="AM17" s="27"/>
      <c r="AN17" s="66">
        <v>15251</v>
      </c>
      <c r="AO17" s="29">
        <v>44579</v>
      </c>
      <c r="AP17" s="29">
        <v>45514</v>
      </c>
      <c r="AQ17" s="30" t="s">
        <v>107</v>
      </c>
      <c r="AR17" s="11"/>
      <c r="AS17" s="11"/>
      <c r="AT17" s="11"/>
      <c r="AU17" s="11"/>
      <c r="AV17" s="11"/>
      <c r="AW17" s="11"/>
      <c r="AX17" s="11"/>
      <c r="AY17" s="11"/>
      <c r="AZ17" s="11"/>
      <c r="BA17" s="11"/>
      <c r="BB17" s="11"/>
      <c r="BC17" s="11"/>
      <c r="BD17" s="11"/>
      <c r="BE17" s="11"/>
      <c r="BF17" s="11"/>
    </row>
    <row r="18" spans="1:58" s="12" customFormat="1" ht="80.25" customHeight="1">
      <c r="A18" s="20">
        <v>1</v>
      </c>
      <c r="B18" s="21" t="s">
        <v>58</v>
      </c>
      <c r="C18" s="20">
        <v>24</v>
      </c>
      <c r="D18" s="34" t="s">
        <v>61</v>
      </c>
      <c r="E18" s="55">
        <v>2402</v>
      </c>
      <c r="F18" s="55" t="s">
        <v>65</v>
      </c>
      <c r="G18" s="72">
        <v>280</v>
      </c>
      <c r="H18" s="56" t="s">
        <v>70</v>
      </c>
      <c r="I18" s="57" t="s">
        <v>80</v>
      </c>
      <c r="J18" s="58">
        <v>240204100</v>
      </c>
      <c r="K18" s="55" t="s">
        <v>70</v>
      </c>
      <c r="L18" s="55">
        <v>40</v>
      </c>
      <c r="M18" s="22"/>
      <c r="N18" s="124">
        <f t="shared" si="2"/>
        <v>40</v>
      </c>
      <c r="O18" s="61">
        <v>2023002130062</v>
      </c>
      <c r="P18" s="35" t="s">
        <v>160</v>
      </c>
      <c r="Q18" s="43"/>
      <c r="R18" s="64" t="s">
        <v>161</v>
      </c>
      <c r="S18" s="21" t="s">
        <v>162</v>
      </c>
      <c r="T18" s="64" t="s">
        <v>163</v>
      </c>
      <c r="U18" s="23">
        <v>70854021727</v>
      </c>
      <c r="V18" s="24" t="s">
        <v>164</v>
      </c>
      <c r="W18" s="125"/>
      <c r="X18" s="126" t="s">
        <v>113</v>
      </c>
      <c r="Y18" s="27"/>
      <c r="Z18" s="26"/>
      <c r="AA18" s="27"/>
      <c r="AB18" s="27"/>
      <c r="AC18" s="27"/>
      <c r="AD18" s="27"/>
      <c r="AE18" s="25"/>
      <c r="AF18" s="27"/>
      <c r="AG18" s="25"/>
      <c r="AH18" s="25"/>
      <c r="AI18" s="27"/>
      <c r="AJ18" s="25"/>
      <c r="AK18" s="27"/>
      <c r="AL18" s="25"/>
      <c r="AM18" s="27"/>
      <c r="AN18" s="66">
        <v>41498</v>
      </c>
      <c r="AO18" s="29">
        <v>45189</v>
      </c>
      <c r="AP18" s="29">
        <v>45919</v>
      </c>
      <c r="AQ18" s="30" t="s">
        <v>107</v>
      </c>
      <c r="AR18" s="11"/>
      <c r="AS18" s="11"/>
      <c r="AT18" s="11"/>
      <c r="AU18" s="11"/>
      <c r="AV18" s="11"/>
      <c r="AW18" s="11"/>
      <c r="AX18" s="11"/>
      <c r="AY18" s="11"/>
      <c r="AZ18" s="11"/>
      <c r="BA18" s="11"/>
      <c r="BB18" s="11"/>
      <c r="BC18" s="11"/>
      <c r="BD18" s="11"/>
      <c r="BE18" s="11"/>
      <c r="BF18" s="11"/>
    </row>
    <row r="19" spans="1:58" s="12" customFormat="1" ht="80.25" customHeight="1">
      <c r="A19" s="20">
        <v>1</v>
      </c>
      <c r="B19" s="21" t="s">
        <v>58</v>
      </c>
      <c r="C19" s="20">
        <v>24</v>
      </c>
      <c r="D19" s="34" t="s">
        <v>61</v>
      </c>
      <c r="E19" s="55">
        <v>2402</v>
      </c>
      <c r="F19" s="55" t="s">
        <v>65</v>
      </c>
      <c r="G19" s="72">
        <v>280</v>
      </c>
      <c r="H19" s="56" t="s">
        <v>70</v>
      </c>
      <c r="I19" s="57" t="s">
        <v>80</v>
      </c>
      <c r="J19" s="58">
        <v>240204100</v>
      </c>
      <c r="K19" s="55" t="s">
        <v>70</v>
      </c>
      <c r="L19" s="55">
        <v>40</v>
      </c>
      <c r="M19" s="22"/>
      <c r="N19" s="124">
        <f t="shared" si="2"/>
        <v>40</v>
      </c>
      <c r="O19" s="61">
        <v>2023000020024</v>
      </c>
      <c r="P19" s="35" t="s">
        <v>165</v>
      </c>
      <c r="Q19" s="43"/>
      <c r="R19" s="64" t="s">
        <v>166</v>
      </c>
      <c r="S19" s="21" t="s">
        <v>167</v>
      </c>
      <c r="T19" s="64" t="s">
        <v>168</v>
      </c>
      <c r="U19" s="23">
        <v>74999727011</v>
      </c>
      <c r="V19" s="24" t="s">
        <v>169</v>
      </c>
      <c r="W19" s="125"/>
      <c r="X19" s="126" t="s">
        <v>113</v>
      </c>
      <c r="Y19" s="27"/>
      <c r="Z19" s="26"/>
      <c r="AA19" s="27"/>
      <c r="AB19" s="27"/>
      <c r="AC19" s="27"/>
      <c r="AD19" s="27"/>
      <c r="AE19" s="25"/>
      <c r="AF19" s="27"/>
      <c r="AG19" s="25"/>
      <c r="AH19" s="25"/>
      <c r="AI19" s="27"/>
      <c r="AJ19" s="25"/>
      <c r="AK19" s="27"/>
      <c r="AL19" s="25"/>
      <c r="AM19" s="27"/>
      <c r="AN19" s="66" t="s">
        <v>170</v>
      </c>
      <c r="AO19" s="29">
        <v>45266</v>
      </c>
      <c r="AP19" s="29">
        <v>45996</v>
      </c>
      <c r="AQ19" s="30" t="s">
        <v>107</v>
      </c>
      <c r="AR19" s="11"/>
      <c r="AS19" s="11"/>
      <c r="AT19" s="11"/>
      <c r="AU19" s="11"/>
      <c r="AV19" s="11"/>
      <c r="AW19" s="11"/>
      <c r="AX19" s="11"/>
      <c r="AY19" s="11"/>
      <c r="AZ19" s="11"/>
      <c r="BA19" s="11"/>
      <c r="BB19" s="11"/>
      <c r="BC19" s="11"/>
      <c r="BD19" s="11"/>
      <c r="BE19" s="11"/>
      <c r="BF19" s="11"/>
    </row>
    <row r="20" spans="1:58" s="12" customFormat="1" ht="80.25" customHeight="1">
      <c r="A20" s="20">
        <v>1</v>
      </c>
      <c r="B20" s="21" t="s">
        <v>58</v>
      </c>
      <c r="C20" s="20">
        <v>24</v>
      </c>
      <c r="D20" s="34" t="s">
        <v>61</v>
      </c>
      <c r="E20" s="55">
        <v>2402</v>
      </c>
      <c r="F20" s="55" t="s">
        <v>65</v>
      </c>
      <c r="G20" s="72">
        <v>280</v>
      </c>
      <c r="H20" s="56" t="s">
        <v>70</v>
      </c>
      <c r="I20" s="57" t="s">
        <v>80</v>
      </c>
      <c r="J20" s="58">
        <v>240204100</v>
      </c>
      <c r="K20" s="55" t="s">
        <v>70</v>
      </c>
      <c r="L20" s="55">
        <v>40</v>
      </c>
      <c r="M20" s="22"/>
      <c r="N20" s="124">
        <f t="shared" si="2"/>
        <v>40</v>
      </c>
      <c r="O20" s="61">
        <v>2023002130058</v>
      </c>
      <c r="P20" s="35" t="s">
        <v>171</v>
      </c>
      <c r="Q20" s="43"/>
      <c r="R20" s="64" t="s">
        <v>172</v>
      </c>
      <c r="S20" s="21" t="s">
        <v>173</v>
      </c>
      <c r="T20" s="64" t="s">
        <v>174</v>
      </c>
      <c r="U20" s="23">
        <v>8000000000</v>
      </c>
      <c r="V20" s="24" t="s">
        <v>176</v>
      </c>
      <c r="W20" s="125"/>
      <c r="X20" s="126" t="s">
        <v>113</v>
      </c>
      <c r="Y20" s="27"/>
      <c r="Z20" s="26"/>
      <c r="AA20" s="27"/>
      <c r="AB20" s="27"/>
      <c r="AC20" s="27"/>
      <c r="AD20" s="27"/>
      <c r="AE20" s="25"/>
      <c r="AF20" s="27"/>
      <c r="AG20" s="25"/>
      <c r="AH20" s="25"/>
      <c r="AI20" s="27"/>
      <c r="AJ20" s="25"/>
      <c r="AK20" s="27"/>
      <c r="AL20" s="25"/>
      <c r="AM20" s="27"/>
      <c r="AN20" s="66" t="s">
        <v>175</v>
      </c>
      <c r="AO20" s="29">
        <v>45218</v>
      </c>
      <c r="AP20" s="29">
        <v>45583</v>
      </c>
      <c r="AQ20" s="30" t="s">
        <v>107</v>
      </c>
      <c r="AR20" s="11"/>
      <c r="AS20" s="11"/>
      <c r="AT20" s="11"/>
      <c r="AU20" s="11"/>
      <c r="AV20" s="11"/>
      <c r="AW20" s="11"/>
      <c r="AX20" s="11"/>
      <c r="AY20" s="11"/>
      <c r="AZ20" s="11"/>
      <c r="BA20" s="11"/>
      <c r="BB20" s="11"/>
      <c r="BC20" s="11"/>
      <c r="BD20" s="11"/>
      <c r="BE20" s="11"/>
      <c r="BF20" s="11"/>
    </row>
    <row r="21" spans="1:58" s="12" customFormat="1" ht="80.25" customHeight="1">
      <c r="A21" s="20">
        <v>1</v>
      </c>
      <c r="B21" s="21" t="s">
        <v>58</v>
      </c>
      <c r="C21" s="20">
        <v>24</v>
      </c>
      <c r="D21" s="34" t="s">
        <v>61</v>
      </c>
      <c r="E21" s="55">
        <v>2402</v>
      </c>
      <c r="F21" s="55" t="s">
        <v>65</v>
      </c>
      <c r="G21" s="72">
        <v>280</v>
      </c>
      <c r="H21" s="56" t="s">
        <v>70</v>
      </c>
      <c r="I21" s="57" t="s">
        <v>80</v>
      </c>
      <c r="J21" s="58">
        <v>240204100</v>
      </c>
      <c r="K21" s="55" t="s">
        <v>70</v>
      </c>
      <c r="L21" s="55">
        <v>40</v>
      </c>
      <c r="M21" s="22"/>
      <c r="N21" s="124">
        <f t="shared" ref="N21" si="3">+L21+M21</f>
        <v>40</v>
      </c>
      <c r="O21" s="61">
        <v>20201301010240</v>
      </c>
      <c r="P21" s="35" t="s">
        <v>186</v>
      </c>
      <c r="Q21" s="43"/>
      <c r="R21" s="64" t="s">
        <v>187</v>
      </c>
      <c r="S21" s="21" t="s">
        <v>188</v>
      </c>
      <c r="T21" s="64" t="s">
        <v>189</v>
      </c>
      <c r="U21" s="23">
        <v>212650616283</v>
      </c>
      <c r="V21" s="24" t="s">
        <v>191</v>
      </c>
      <c r="W21" s="125"/>
      <c r="X21" s="126" t="s">
        <v>190</v>
      </c>
      <c r="Y21" s="27">
        <v>23219</v>
      </c>
      <c r="Z21" s="27">
        <v>21606</v>
      </c>
      <c r="AA21" s="27">
        <v>15338</v>
      </c>
      <c r="AB21" s="27">
        <v>4482</v>
      </c>
      <c r="AC21" s="27">
        <v>20933</v>
      </c>
      <c r="AD21" s="27">
        <v>4072</v>
      </c>
      <c r="AE21" s="27">
        <v>16</v>
      </c>
      <c r="AF21" s="27">
        <v>1897</v>
      </c>
      <c r="AG21" s="27">
        <v>4</v>
      </c>
      <c r="AH21" s="27"/>
      <c r="AI21" s="27">
        <v>42908</v>
      </c>
      <c r="AJ21" s="27"/>
      <c r="AK21" s="27">
        <v>35318</v>
      </c>
      <c r="AL21" s="27">
        <v>469</v>
      </c>
      <c r="AM21" s="27">
        <v>37451</v>
      </c>
      <c r="AN21" s="66">
        <v>44825</v>
      </c>
      <c r="AO21" s="29">
        <v>44566</v>
      </c>
      <c r="AP21" s="29">
        <v>45509</v>
      </c>
      <c r="AQ21" s="30" t="s">
        <v>107</v>
      </c>
      <c r="AR21" s="11"/>
      <c r="AS21" s="11"/>
      <c r="AT21" s="11"/>
      <c r="AU21" s="11"/>
      <c r="AV21" s="11"/>
      <c r="AW21" s="11"/>
      <c r="AX21" s="11"/>
      <c r="AY21" s="11"/>
      <c r="AZ21" s="11"/>
      <c r="BA21" s="11"/>
      <c r="BB21" s="11"/>
      <c r="BC21" s="11"/>
      <c r="BD21" s="11"/>
      <c r="BE21" s="11"/>
      <c r="BF21" s="11"/>
    </row>
    <row r="22" spans="1:58" s="12" customFormat="1" ht="80.25" customHeight="1">
      <c r="A22" s="20">
        <v>1</v>
      </c>
      <c r="B22" s="21" t="s">
        <v>58</v>
      </c>
      <c r="C22" s="20">
        <v>24</v>
      </c>
      <c r="D22" s="34" t="s">
        <v>61</v>
      </c>
      <c r="E22" s="55">
        <v>2402</v>
      </c>
      <c r="F22" s="55" t="s">
        <v>65</v>
      </c>
      <c r="G22" s="72">
        <v>281</v>
      </c>
      <c r="H22" s="56" t="s">
        <v>71</v>
      </c>
      <c r="I22" s="57">
        <v>2402006</v>
      </c>
      <c r="J22" s="58">
        <v>240200600</v>
      </c>
      <c r="K22" s="55" t="s">
        <v>71</v>
      </c>
      <c r="L22" s="55">
        <v>0</v>
      </c>
      <c r="M22" s="22"/>
      <c r="N22" s="124">
        <f t="shared" si="0"/>
        <v>0</v>
      </c>
      <c r="O22" s="60"/>
      <c r="P22" s="35"/>
      <c r="Q22" s="20"/>
      <c r="R22" s="64"/>
      <c r="S22" s="21"/>
      <c r="T22" s="21"/>
      <c r="U22" s="23"/>
      <c r="V22" s="24"/>
      <c r="W22" s="125"/>
      <c r="X22" s="25"/>
      <c r="Y22" s="25"/>
      <c r="Z22" s="26"/>
      <c r="AA22" s="25"/>
      <c r="AB22" s="25"/>
      <c r="AC22" s="25"/>
      <c r="AD22" s="25"/>
      <c r="AE22" s="25"/>
      <c r="AF22" s="25"/>
      <c r="AG22" s="25"/>
      <c r="AH22" s="25"/>
      <c r="AI22" s="25"/>
      <c r="AJ22" s="25"/>
      <c r="AK22" s="25"/>
      <c r="AL22" s="25"/>
      <c r="AM22" s="27"/>
      <c r="AN22" s="28"/>
      <c r="AO22" s="29"/>
      <c r="AP22" s="29"/>
      <c r="AQ22" s="30"/>
      <c r="AR22" s="11"/>
      <c r="AS22" s="11"/>
      <c r="AT22" s="11"/>
      <c r="AU22" s="11"/>
      <c r="AV22" s="11"/>
      <c r="AW22" s="11"/>
      <c r="AX22" s="11"/>
      <c r="AY22" s="11"/>
      <c r="AZ22" s="11"/>
      <c r="BA22" s="11"/>
      <c r="BB22" s="11"/>
      <c r="BC22" s="11"/>
      <c r="BD22" s="11"/>
      <c r="BE22" s="11"/>
      <c r="BF22" s="11"/>
    </row>
    <row r="23" spans="1:58" s="12" customFormat="1" ht="80.25" customHeight="1">
      <c r="A23" s="20">
        <v>1</v>
      </c>
      <c r="B23" s="21" t="s">
        <v>58</v>
      </c>
      <c r="C23" s="20">
        <v>24</v>
      </c>
      <c r="D23" s="34" t="s">
        <v>61</v>
      </c>
      <c r="E23" s="55">
        <v>2402</v>
      </c>
      <c r="F23" s="55" t="s">
        <v>65</v>
      </c>
      <c r="G23" s="72">
        <v>282</v>
      </c>
      <c r="H23" s="56" t="s">
        <v>72</v>
      </c>
      <c r="I23" s="57">
        <v>2402113</v>
      </c>
      <c r="J23" s="58">
        <v>240211300</v>
      </c>
      <c r="K23" s="55" t="s">
        <v>90</v>
      </c>
      <c r="L23" s="55">
        <v>5</v>
      </c>
      <c r="M23" s="22"/>
      <c r="N23" s="124">
        <f t="shared" si="0"/>
        <v>5</v>
      </c>
      <c r="O23" s="61">
        <v>2024002130233</v>
      </c>
      <c r="P23" s="64" t="s">
        <v>133</v>
      </c>
      <c r="Q23" s="128">
        <v>70</v>
      </c>
      <c r="R23" s="64" t="s">
        <v>134</v>
      </c>
      <c r="S23" s="21" t="s">
        <v>135</v>
      </c>
      <c r="T23" s="21" t="s">
        <v>146</v>
      </c>
      <c r="U23" s="23">
        <v>63000000000</v>
      </c>
      <c r="V23" s="24" t="s">
        <v>136</v>
      </c>
      <c r="W23" s="125"/>
      <c r="X23" s="25" t="s">
        <v>137</v>
      </c>
      <c r="Y23" s="25"/>
      <c r="Z23" s="26"/>
      <c r="AA23" s="25"/>
      <c r="AB23" s="25"/>
      <c r="AC23" s="25"/>
      <c r="AD23" s="25"/>
      <c r="AE23" s="25"/>
      <c r="AF23" s="25"/>
      <c r="AG23" s="25"/>
      <c r="AH23" s="25"/>
      <c r="AI23" s="25"/>
      <c r="AJ23" s="25"/>
      <c r="AK23" s="25"/>
      <c r="AL23" s="25"/>
      <c r="AM23" s="27"/>
      <c r="AN23" s="66">
        <v>135697</v>
      </c>
      <c r="AO23" s="29">
        <v>45854</v>
      </c>
      <c r="AP23" s="29">
        <v>46021</v>
      </c>
      <c r="AQ23" s="30" t="s">
        <v>107</v>
      </c>
      <c r="AR23" s="11"/>
      <c r="AS23" s="11"/>
      <c r="AT23" s="11"/>
      <c r="AU23" s="11"/>
      <c r="AV23" s="11"/>
      <c r="AW23" s="11"/>
      <c r="AX23" s="11"/>
      <c r="AY23" s="11"/>
      <c r="AZ23" s="11"/>
      <c r="BA23" s="11"/>
      <c r="BB23" s="11"/>
      <c r="BC23" s="11"/>
      <c r="BD23" s="11"/>
      <c r="BE23" s="11"/>
      <c r="BF23" s="11"/>
    </row>
    <row r="24" spans="1:58" s="12" customFormat="1" ht="80.25" customHeight="1">
      <c r="A24" s="20">
        <v>1</v>
      </c>
      <c r="B24" s="21" t="s">
        <v>58</v>
      </c>
      <c r="C24" s="20">
        <v>24</v>
      </c>
      <c r="D24" s="34" t="s">
        <v>61</v>
      </c>
      <c r="E24" s="55">
        <v>2402</v>
      </c>
      <c r="F24" s="55" t="s">
        <v>65</v>
      </c>
      <c r="G24" s="72">
        <v>282</v>
      </c>
      <c r="H24" s="56" t="s">
        <v>72</v>
      </c>
      <c r="I24" s="57">
        <v>2402113</v>
      </c>
      <c r="J24" s="58">
        <v>240211300</v>
      </c>
      <c r="K24" s="55" t="s">
        <v>90</v>
      </c>
      <c r="L24" s="55">
        <v>5</v>
      </c>
      <c r="M24" s="22"/>
      <c r="N24" s="124">
        <v>5</v>
      </c>
      <c r="O24" s="61">
        <v>2024002130082</v>
      </c>
      <c r="P24" s="64" t="s">
        <v>180</v>
      </c>
      <c r="Q24" s="128">
        <v>30</v>
      </c>
      <c r="R24" s="64" t="s">
        <v>183</v>
      </c>
      <c r="S24" s="21" t="s">
        <v>184</v>
      </c>
      <c r="T24" s="21" t="s">
        <v>185</v>
      </c>
      <c r="U24" s="23">
        <v>6999825209.8400002</v>
      </c>
      <c r="V24" s="24"/>
      <c r="W24" s="125"/>
      <c r="X24" s="25" t="s">
        <v>113</v>
      </c>
      <c r="Y24" s="27">
        <v>12600</v>
      </c>
      <c r="Z24" s="26" t="s">
        <v>182</v>
      </c>
      <c r="AA24" s="27">
        <f>3750+4018</f>
        <v>7768</v>
      </c>
      <c r="AB24" s="25">
        <v>4041</v>
      </c>
      <c r="AC24" s="25">
        <f>5650+3714</f>
        <v>9364</v>
      </c>
      <c r="AD24" s="25">
        <v>3327</v>
      </c>
      <c r="AE24" s="25"/>
      <c r="AF24" s="25"/>
      <c r="AG24" s="25"/>
      <c r="AH24" s="25"/>
      <c r="AI24" s="25"/>
      <c r="AJ24" s="25"/>
      <c r="AK24" s="25"/>
      <c r="AL24" s="25"/>
      <c r="AM24" s="27"/>
      <c r="AN24" s="66" t="s">
        <v>181</v>
      </c>
      <c r="AO24" s="130">
        <v>45429</v>
      </c>
      <c r="AP24" s="130">
        <v>45899</v>
      </c>
      <c r="AQ24" s="30" t="s">
        <v>107</v>
      </c>
      <c r="AR24" s="11"/>
      <c r="AS24" s="11"/>
      <c r="AT24" s="11"/>
      <c r="AU24" s="11"/>
      <c r="AV24" s="11"/>
      <c r="AW24" s="11"/>
      <c r="AX24" s="11"/>
      <c r="AY24" s="11"/>
      <c r="AZ24" s="11"/>
      <c r="BA24" s="11"/>
      <c r="BB24" s="11"/>
      <c r="BC24" s="11"/>
      <c r="BD24" s="11"/>
      <c r="BE24" s="11"/>
      <c r="BF24" s="11"/>
    </row>
    <row r="25" spans="1:58" s="12" customFormat="1" ht="80.25" customHeight="1">
      <c r="A25" s="20">
        <v>1</v>
      </c>
      <c r="B25" s="21" t="s">
        <v>58</v>
      </c>
      <c r="C25" s="20">
        <v>24</v>
      </c>
      <c r="D25" s="34" t="s">
        <v>61</v>
      </c>
      <c r="E25" s="55">
        <v>2402</v>
      </c>
      <c r="F25" s="55" t="s">
        <v>65</v>
      </c>
      <c r="G25" s="72">
        <v>283</v>
      </c>
      <c r="H25" s="56" t="s">
        <v>73</v>
      </c>
      <c r="I25" s="57" t="s">
        <v>81</v>
      </c>
      <c r="J25" s="58">
        <v>240211800</v>
      </c>
      <c r="K25" s="55" t="s">
        <v>91</v>
      </c>
      <c r="L25" s="55">
        <v>1</v>
      </c>
      <c r="M25" s="22"/>
      <c r="N25" s="124">
        <f t="shared" si="0"/>
        <v>1</v>
      </c>
      <c r="O25" s="61">
        <v>2024002130073</v>
      </c>
      <c r="P25" s="35" t="s">
        <v>97</v>
      </c>
      <c r="Q25" s="129">
        <v>100</v>
      </c>
      <c r="R25" s="21" t="s">
        <v>98</v>
      </c>
      <c r="S25" s="21" t="s">
        <v>99</v>
      </c>
      <c r="T25" s="21" t="s">
        <v>138</v>
      </c>
      <c r="U25" s="62">
        <v>9799496654</v>
      </c>
      <c r="V25" s="24" t="s">
        <v>136</v>
      </c>
      <c r="W25" s="131" t="s">
        <v>57</v>
      </c>
      <c r="X25" s="122" t="s">
        <v>55</v>
      </c>
      <c r="Y25" s="122"/>
      <c r="Z25" s="123"/>
      <c r="AA25" s="123">
        <v>591248</v>
      </c>
      <c r="AB25" s="25"/>
      <c r="AC25" s="25"/>
      <c r="AD25" s="25"/>
      <c r="AE25" s="25"/>
      <c r="AF25" s="25"/>
      <c r="AG25" s="25"/>
      <c r="AH25" s="25"/>
      <c r="AI25" s="25"/>
      <c r="AJ25" s="25"/>
      <c r="AK25" s="25"/>
      <c r="AL25" s="25"/>
      <c r="AM25" s="27"/>
      <c r="AN25" s="66">
        <v>2258929</v>
      </c>
      <c r="AO25" s="130">
        <v>45413</v>
      </c>
      <c r="AP25" s="29">
        <v>45657</v>
      </c>
      <c r="AQ25" s="30" t="s">
        <v>107</v>
      </c>
      <c r="AR25" s="11"/>
      <c r="AS25" s="11"/>
      <c r="AT25" s="11"/>
      <c r="AU25" s="11"/>
      <c r="AV25" s="11"/>
      <c r="AW25" s="11"/>
      <c r="AX25" s="11"/>
      <c r="AY25" s="11"/>
      <c r="AZ25" s="11"/>
      <c r="BA25" s="11"/>
      <c r="BB25" s="11"/>
      <c r="BC25" s="11"/>
      <c r="BD25" s="11"/>
      <c r="BE25" s="11"/>
      <c r="BF25" s="11"/>
    </row>
    <row r="26" spans="1:58" s="12" customFormat="1" ht="80.25" customHeight="1">
      <c r="A26" s="20">
        <v>1</v>
      </c>
      <c r="B26" s="21" t="s">
        <v>58</v>
      </c>
      <c r="C26" s="20">
        <v>24</v>
      </c>
      <c r="D26" s="34" t="s">
        <v>61</v>
      </c>
      <c r="E26" s="55">
        <v>2402</v>
      </c>
      <c r="F26" s="55" t="s">
        <v>65</v>
      </c>
      <c r="G26" s="72">
        <v>284</v>
      </c>
      <c r="H26" s="56" t="s">
        <v>74</v>
      </c>
      <c r="I26" s="57">
        <v>2402044</v>
      </c>
      <c r="J26" s="58">
        <v>240204401</v>
      </c>
      <c r="K26" s="55" t="s">
        <v>92</v>
      </c>
      <c r="L26" s="55"/>
      <c r="M26" s="22"/>
      <c r="N26" s="124">
        <f t="shared" si="0"/>
        <v>0</v>
      </c>
      <c r="O26" s="60"/>
      <c r="P26" s="35"/>
      <c r="Q26" s="20"/>
      <c r="R26" s="21"/>
      <c r="S26" s="21"/>
      <c r="T26" s="21"/>
      <c r="U26" s="23"/>
      <c r="V26" s="24"/>
      <c r="W26" s="125"/>
      <c r="X26" s="25"/>
      <c r="Y26" s="25"/>
      <c r="Z26" s="26"/>
      <c r="AA26" s="25"/>
      <c r="AB26" s="25"/>
      <c r="AC26" s="25"/>
      <c r="AD26" s="25"/>
      <c r="AE26" s="25"/>
      <c r="AF26" s="25"/>
      <c r="AG26" s="25"/>
      <c r="AH26" s="25"/>
      <c r="AI26" s="25"/>
      <c r="AJ26" s="25"/>
      <c r="AK26" s="25"/>
      <c r="AL26" s="25"/>
      <c r="AM26" s="27"/>
      <c r="AN26" s="28"/>
      <c r="AO26" s="29"/>
      <c r="AP26" s="29"/>
      <c r="AQ26" s="30"/>
      <c r="AR26" s="11"/>
      <c r="AS26" s="11"/>
      <c r="AT26" s="11"/>
      <c r="AU26" s="11"/>
      <c r="AV26" s="11"/>
      <c r="AW26" s="11"/>
      <c r="AX26" s="11"/>
      <c r="AY26" s="11"/>
      <c r="AZ26" s="11"/>
      <c r="BA26" s="11"/>
      <c r="BB26" s="11"/>
      <c r="BC26" s="11"/>
      <c r="BD26" s="11"/>
      <c r="BE26" s="11"/>
      <c r="BF26" s="11"/>
    </row>
    <row r="27" spans="1:58" s="12" customFormat="1" ht="80.25" customHeight="1">
      <c r="A27" s="20">
        <v>3</v>
      </c>
      <c r="B27" s="21" t="s">
        <v>59</v>
      </c>
      <c r="C27" s="20">
        <v>32</v>
      </c>
      <c r="D27" s="34" t="s">
        <v>62</v>
      </c>
      <c r="E27" s="55" t="s">
        <v>66</v>
      </c>
      <c r="F27" s="55" t="s">
        <v>67</v>
      </c>
      <c r="G27" s="72">
        <v>285</v>
      </c>
      <c r="H27" s="56" t="s">
        <v>75</v>
      </c>
      <c r="I27" s="57" t="s">
        <v>82</v>
      </c>
      <c r="J27" s="58">
        <v>320502601</v>
      </c>
      <c r="K27" s="55" t="s">
        <v>93</v>
      </c>
      <c r="L27" s="55"/>
      <c r="M27" s="22"/>
      <c r="N27" s="124">
        <f t="shared" si="0"/>
        <v>0</v>
      </c>
      <c r="O27" s="60"/>
      <c r="P27" s="35"/>
      <c r="Q27" s="20"/>
      <c r="R27" s="21"/>
      <c r="S27" s="21"/>
      <c r="T27" s="64"/>
      <c r="U27" s="23"/>
      <c r="V27" s="24"/>
      <c r="W27" s="125"/>
      <c r="X27" s="25"/>
      <c r="Y27" s="27"/>
      <c r="Z27" s="26"/>
      <c r="AA27" s="27"/>
      <c r="AB27" s="27"/>
      <c r="AC27" s="27"/>
      <c r="AD27" s="27"/>
      <c r="AE27" s="25"/>
      <c r="AF27" s="27"/>
      <c r="AG27" s="25"/>
      <c r="AH27" s="25"/>
      <c r="AI27" s="27"/>
      <c r="AJ27" s="25"/>
      <c r="AK27" s="27"/>
      <c r="AL27" s="27"/>
      <c r="AM27" s="27"/>
      <c r="AN27" s="66"/>
      <c r="AO27" s="67"/>
      <c r="AP27" s="67"/>
      <c r="AQ27" s="30"/>
      <c r="AR27" s="11"/>
      <c r="AS27" s="11"/>
      <c r="AT27" s="11"/>
      <c r="AU27" s="11"/>
      <c r="AV27" s="11"/>
      <c r="AW27" s="11"/>
      <c r="AX27" s="11"/>
      <c r="AY27" s="11"/>
      <c r="AZ27" s="11"/>
      <c r="BA27" s="11"/>
      <c r="BB27" s="11"/>
      <c r="BC27" s="11"/>
      <c r="BD27" s="11"/>
      <c r="BE27" s="11"/>
      <c r="BF27" s="11"/>
    </row>
    <row r="28" spans="1:58" s="12" customFormat="1" ht="80.25" customHeight="1">
      <c r="A28" s="20">
        <v>3</v>
      </c>
      <c r="B28" s="21" t="s">
        <v>59</v>
      </c>
      <c r="C28" s="20">
        <v>32</v>
      </c>
      <c r="D28" s="34" t="s">
        <v>62</v>
      </c>
      <c r="E28" s="55" t="s">
        <v>66</v>
      </c>
      <c r="F28" s="55" t="s">
        <v>67</v>
      </c>
      <c r="G28" s="72">
        <v>286</v>
      </c>
      <c r="H28" s="56" t="s">
        <v>76</v>
      </c>
      <c r="I28" s="57" t="s">
        <v>83</v>
      </c>
      <c r="J28" s="58">
        <v>320502104</v>
      </c>
      <c r="K28" s="55" t="s">
        <v>94</v>
      </c>
      <c r="L28" s="55"/>
      <c r="M28" s="22"/>
      <c r="N28" s="124">
        <f t="shared" si="0"/>
        <v>0</v>
      </c>
      <c r="O28" s="65">
        <v>20232401060039</v>
      </c>
      <c r="P28" s="35" t="s">
        <v>108</v>
      </c>
      <c r="Q28" s="20">
        <v>100</v>
      </c>
      <c r="R28" s="21" t="s">
        <v>109</v>
      </c>
      <c r="S28" s="21" t="s">
        <v>110</v>
      </c>
      <c r="T28" s="64" t="s">
        <v>111</v>
      </c>
      <c r="U28" s="23">
        <v>57092467944</v>
      </c>
      <c r="V28" s="24" t="s">
        <v>112</v>
      </c>
      <c r="W28" s="125"/>
      <c r="X28" s="25" t="s">
        <v>113</v>
      </c>
      <c r="Y28" s="27">
        <v>72439</v>
      </c>
      <c r="Z28" s="26" t="s">
        <v>114</v>
      </c>
      <c r="AA28" s="27">
        <v>39876</v>
      </c>
      <c r="AB28" s="27">
        <v>12909</v>
      </c>
      <c r="AC28" s="27">
        <v>72743</v>
      </c>
      <c r="AD28" s="27">
        <v>19617</v>
      </c>
      <c r="AE28" s="25">
        <v>131</v>
      </c>
      <c r="AF28" s="27">
        <v>1199</v>
      </c>
      <c r="AG28" s="25">
        <v>12</v>
      </c>
      <c r="AH28" s="25">
        <v>1</v>
      </c>
      <c r="AI28" s="27">
        <v>143797</v>
      </c>
      <c r="AJ28" s="25">
        <v>5</v>
      </c>
      <c r="AK28" s="27">
        <v>49161</v>
      </c>
      <c r="AL28" s="27">
        <v>7188</v>
      </c>
      <c r="AM28" s="27">
        <v>49701</v>
      </c>
      <c r="AN28" s="66">
        <f t="shared" ref="AN28" si="4">+Y28+Z28</f>
        <v>145145</v>
      </c>
      <c r="AO28" s="67">
        <v>45422</v>
      </c>
      <c r="AP28" s="67">
        <v>45878</v>
      </c>
      <c r="AQ28" s="30" t="s">
        <v>107</v>
      </c>
      <c r="AR28" s="11"/>
      <c r="AS28" s="11"/>
      <c r="AT28" s="11"/>
      <c r="AU28" s="11"/>
      <c r="AV28" s="11"/>
      <c r="AW28" s="11"/>
      <c r="AX28" s="11"/>
      <c r="AY28" s="11"/>
      <c r="AZ28" s="11"/>
      <c r="BA28" s="11"/>
      <c r="BB28" s="11"/>
      <c r="BC28" s="11"/>
      <c r="BD28" s="11"/>
      <c r="BE28" s="11"/>
      <c r="BF28" s="11"/>
    </row>
    <row r="29" spans="1:58" s="12" customFormat="1" ht="80.25" customHeight="1">
      <c r="A29" s="20"/>
      <c r="B29" s="21" t="s">
        <v>60</v>
      </c>
      <c r="C29" s="20">
        <v>43</v>
      </c>
      <c r="D29" s="34" t="s">
        <v>63</v>
      </c>
      <c r="E29" s="56">
        <v>4301</v>
      </c>
      <c r="F29" s="56" t="s">
        <v>68</v>
      </c>
      <c r="G29" s="72">
        <v>287</v>
      </c>
      <c r="H29" s="56" t="s">
        <v>77</v>
      </c>
      <c r="I29" s="57" t="s">
        <v>84</v>
      </c>
      <c r="J29" s="59" t="s">
        <v>87</v>
      </c>
      <c r="K29" s="56" t="s">
        <v>95</v>
      </c>
      <c r="L29" s="68">
        <v>1</v>
      </c>
      <c r="M29" s="22"/>
      <c r="N29" s="124">
        <f t="shared" si="0"/>
        <v>1</v>
      </c>
      <c r="O29" s="132"/>
      <c r="P29" s="35" t="s">
        <v>179</v>
      </c>
      <c r="Q29" s="20">
        <v>100</v>
      </c>
      <c r="R29" s="21"/>
      <c r="S29" s="21"/>
      <c r="T29" s="21"/>
      <c r="U29" s="23">
        <v>5679638055.3699999</v>
      </c>
      <c r="V29" s="24" t="s">
        <v>177</v>
      </c>
      <c r="W29" s="125"/>
      <c r="X29" s="25" t="s">
        <v>137</v>
      </c>
      <c r="Y29" s="25"/>
      <c r="Z29" s="26"/>
      <c r="AA29" s="25"/>
      <c r="AB29" s="25"/>
      <c r="AC29" s="25"/>
      <c r="AD29" s="25"/>
      <c r="AE29" s="25"/>
      <c r="AF29" s="25"/>
      <c r="AG29" s="25"/>
      <c r="AH29" s="25"/>
      <c r="AI29" s="25"/>
      <c r="AJ29" s="25"/>
      <c r="AK29" s="25"/>
      <c r="AL29" s="25"/>
      <c r="AM29" s="27"/>
      <c r="AN29" s="133"/>
      <c r="AO29" s="67">
        <v>45378</v>
      </c>
      <c r="AP29" s="67">
        <v>45653</v>
      </c>
      <c r="AQ29" s="30" t="s">
        <v>107</v>
      </c>
      <c r="AR29" s="11"/>
      <c r="AS29" s="11"/>
      <c r="AT29" s="11"/>
      <c r="AU29" s="11"/>
      <c r="AV29" s="11"/>
      <c r="AW29" s="11"/>
      <c r="AX29" s="11"/>
      <c r="AY29" s="11"/>
      <c r="AZ29" s="11"/>
      <c r="BA29" s="11"/>
      <c r="BB29" s="11"/>
      <c r="BC29" s="11"/>
      <c r="BD29" s="11"/>
      <c r="BE29" s="11"/>
      <c r="BF29" s="11"/>
    </row>
    <row r="30" spans="1:58" s="12" customFormat="1" ht="80.25" customHeight="1">
      <c r="A30" s="20"/>
      <c r="B30" s="21" t="s">
        <v>60</v>
      </c>
      <c r="C30" s="20">
        <v>43</v>
      </c>
      <c r="D30" s="34" t="s">
        <v>63</v>
      </c>
      <c r="E30" s="56">
        <v>4301</v>
      </c>
      <c r="F30" s="56" t="s">
        <v>68</v>
      </c>
      <c r="G30" s="72">
        <v>288</v>
      </c>
      <c r="H30" s="56" t="s">
        <v>78</v>
      </c>
      <c r="I30" s="57" t="s">
        <v>85</v>
      </c>
      <c r="J30" s="59" t="s">
        <v>88</v>
      </c>
      <c r="K30" s="56" t="s">
        <v>78</v>
      </c>
      <c r="L30" s="68">
        <v>1</v>
      </c>
      <c r="M30" s="22"/>
      <c r="N30" s="124">
        <f t="shared" si="0"/>
        <v>1</v>
      </c>
      <c r="O30" s="65">
        <v>2022002130043</v>
      </c>
      <c r="P30" s="35" t="s">
        <v>115</v>
      </c>
      <c r="Q30" s="20">
        <v>100</v>
      </c>
      <c r="R30" s="21" t="s">
        <v>117</v>
      </c>
      <c r="S30" s="21" t="s">
        <v>118</v>
      </c>
      <c r="T30" s="64" t="s">
        <v>116</v>
      </c>
      <c r="U30" s="23">
        <v>7899995819</v>
      </c>
      <c r="V30" s="24" t="s">
        <v>119</v>
      </c>
      <c r="W30" s="125"/>
      <c r="X30" s="25" t="s">
        <v>113</v>
      </c>
      <c r="Y30" s="25"/>
      <c r="Z30" s="26"/>
      <c r="AA30" s="27">
        <v>2767</v>
      </c>
      <c r="AB30" s="27">
        <v>1151</v>
      </c>
      <c r="AC30" s="27">
        <v>5349</v>
      </c>
      <c r="AD30" s="25"/>
      <c r="AE30" s="25">
        <v>7</v>
      </c>
      <c r="AF30" s="25">
        <v>951</v>
      </c>
      <c r="AG30" s="25"/>
      <c r="AH30" s="25"/>
      <c r="AI30" s="27">
        <v>8309</v>
      </c>
      <c r="AJ30" s="25"/>
      <c r="AK30" s="27">
        <v>1410</v>
      </c>
      <c r="AL30" s="25">
        <v>308</v>
      </c>
      <c r="AM30" s="27">
        <v>1467</v>
      </c>
      <c r="AN30" s="28" t="s">
        <v>120</v>
      </c>
      <c r="AO30" s="29">
        <v>45254</v>
      </c>
      <c r="AP30" s="29">
        <v>45622</v>
      </c>
      <c r="AQ30" s="30" t="s">
        <v>121</v>
      </c>
      <c r="AR30" s="11"/>
      <c r="AS30" s="11"/>
      <c r="AT30" s="11"/>
      <c r="AU30" s="11"/>
      <c r="AV30" s="11"/>
      <c r="AW30" s="11"/>
      <c r="AX30" s="11"/>
      <c r="AY30" s="11"/>
      <c r="AZ30" s="11"/>
      <c r="BA30" s="11"/>
      <c r="BB30" s="11"/>
      <c r="BC30" s="11"/>
      <c r="BD30" s="11"/>
      <c r="BE30" s="11"/>
      <c r="BF30" s="11"/>
    </row>
    <row r="31" spans="1:58" s="12" customFormat="1" ht="80.25" customHeight="1">
      <c r="A31" s="20"/>
      <c r="B31" s="21" t="s">
        <v>60</v>
      </c>
      <c r="C31" s="20">
        <v>41</v>
      </c>
      <c r="D31" s="34" t="s">
        <v>64</v>
      </c>
      <c r="E31" s="56">
        <v>4102</v>
      </c>
      <c r="F31" s="56" t="s">
        <v>69</v>
      </c>
      <c r="G31" s="72">
        <v>289</v>
      </c>
      <c r="H31" s="56" t="s">
        <v>79</v>
      </c>
      <c r="I31" s="57" t="s">
        <v>86</v>
      </c>
      <c r="J31" s="59" t="s">
        <v>89</v>
      </c>
      <c r="K31" s="56" t="s">
        <v>96</v>
      </c>
      <c r="L31" s="68">
        <v>2</v>
      </c>
      <c r="M31" s="22"/>
      <c r="N31" s="124">
        <f t="shared" si="0"/>
        <v>2</v>
      </c>
      <c r="O31" s="65">
        <v>2024002130232</v>
      </c>
      <c r="P31" s="56" t="s">
        <v>139</v>
      </c>
      <c r="Q31" s="20">
        <v>100</v>
      </c>
      <c r="R31" s="21" t="s">
        <v>142</v>
      </c>
      <c r="S31" s="21" t="s">
        <v>131</v>
      </c>
      <c r="T31" s="64" t="s">
        <v>141</v>
      </c>
      <c r="U31" s="23">
        <v>20000000000</v>
      </c>
      <c r="V31" s="127" t="s">
        <v>140</v>
      </c>
      <c r="W31" s="125"/>
      <c r="X31" s="25" t="s">
        <v>137</v>
      </c>
      <c r="Y31" s="25"/>
      <c r="Z31" s="26"/>
      <c r="AA31" s="25">
        <v>2695</v>
      </c>
      <c r="AB31" s="25"/>
      <c r="AC31" s="25"/>
      <c r="AD31" s="25"/>
      <c r="AE31" s="25"/>
      <c r="AF31" s="25"/>
      <c r="AG31" s="25"/>
      <c r="AH31" s="25"/>
      <c r="AI31" s="25"/>
      <c r="AJ31" s="25"/>
      <c r="AK31" s="25"/>
      <c r="AL31" s="25"/>
      <c r="AM31" s="27"/>
      <c r="AN31" s="28" t="s">
        <v>132</v>
      </c>
      <c r="AO31" s="29">
        <v>45490</v>
      </c>
      <c r="AP31" s="29">
        <v>46022</v>
      </c>
      <c r="AQ31" s="30" t="s">
        <v>121</v>
      </c>
      <c r="AR31" s="11"/>
      <c r="AS31" s="11"/>
      <c r="AT31" s="11"/>
      <c r="AU31" s="11"/>
      <c r="AV31" s="11"/>
      <c r="AW31" s="11"/>
      <c r="AX31" s="11"/>
      <c r="AY31" s="11"/>
      <c r="AZ31" s="11"/>
      <c r="BA31" s="11"/>
      <c r="BB31" s="11"/>
      <c r="BC31" s="11"/>
      <c r="BD31" s="11"/>
      <c r="BE31" s="11"/>
      <c r="BF31" s="11"/>
    </row>
    <row r="32" spans="1:58" ht="13.8" thickBot="1">
      <c r="A32" s="36"/>
      <c r="B32" s="37"/>
      <c r="C32" s="37"/>
      <c r="D32" s="37"/>
      <c r="E32" s="37"/>
      <c r="F32" s="37"/>
      <c r="G32" s="37"/>
      <c r="H32" s="37"/>
      <c r="I32" s="37"/>
      <c r="J32" s="37"/>
      <c r="K32" s="37"/>
      <c r="L32" s="37"/>
      <c r="M32" s="37"/>
      <c r="N32" s="37"/>
      <c r="O32" s="37"/>
      <c r="P32" s="37"/>
      <c r="Q32" s="37"/>
      <c r="R32" s="37"/>
      <c r="S32" s="37"/>
      <c r="T32" s="38" t="s">
        <v>2</v>
      </c>
      <c r="U32" s="39" t="e">
        <f>SUM(#REF!)</f>
        <v>#REF!</v>
      </c>
      <c r="V32" s="37"/>
      <c r="W32" s="37"/>
      <c r="X32" s="37"/>
      <c r="Y32" s="37"/>
      <c r="Z32" s="37"/>
      <c r="AA32" s="37"/>
      <c r="AB32" s="37"/>
      <c r="AC32" s="37"/>
      <c r="AD32" s="37"/>
      <c r="AE32" s="37"/>
      <c r="AF32" s="37"/>
      <c r="AG32" s="37"/>
      <c r="AH32" s="37"/>
      <c r="AI32" s="37"/>
      <c r="AJ32" s="37"/>
      <c r="AK32" s="37"/>
      <c r="AL32" s="37"/>
      <c r="AM32" s="37"/>
      <c r="AN32" s="37"/>
      <c r="AO32" s="37"/>
      <c r="AP32" s="37"/>
      <c r="AQ32" s="40"/>
    </row>
    <row r="34" spans="9:24" ht="58.5" customHeight="1">
      <c r="L34" s="90"/>
      <c r="M34" s="90"/>
      <c r="N34" s="90"/>
      <c r="O34" s="90"/>
      <c r="P34" s="90"/>
      <c r="W34" s="41"/>
      <c r="X34" s="41"/>
    </row>
    <row r="35" spans="9:24">
      <c r="L35" s="86"/>
      <c r="M35" s="86"/>
      <c r="N35" s="86"/>
      <c r="O35" s="86"/>
      <c r="P35" s="86"/>
      <c r="W35" s="41"/>
      <c r="X35" s="41"/>
    </row>
    <row r="36" spans="9:24">
      <c r="L36" s="87" t="s">
        <v>56</v>
      </c>
      <c r="M36" s="87"/>
      <c r="N36" s="87"/>
      <c r="O36" s="87"/>
      <c r="P36" s="87"/>
      <c r="W36" s="41"/>
      <c r="X36" s="41"/>
    </row>
    <row r="37" spans="9:24">
      <c r="W37" s="41"/>
      <c r="X37" s="41"/>
    </row>
    <row r="38" spans="9:24">
      <c r="W38" s="41"/>
      <c r="X38" s="41"/>
    </row>
    <row r="39" spans="9:24">
      <c r="I39" s="42" t="s">
        <v>1</v>
      </c>
      <c r="J39" s="88" t="s">
        <v>0</v>
      </c>
      <c r="K39" s="89"/>
      <c r="W39" s="41"/>
      <c r="X39" s="41"/>
    </row>
    <row r="40" spans="9:24">
      <c r="I40" s="42"/>
      <c r="J40" s="77"/>
      <c r="K40" s="77"/>
      <c r="W40" s="41"/>
      <c r="X40" s="41"/>
    </row>
    <row r="41" spans="9:24">
      <c r="I41" s="42"/>
      <c r="J41" s="77"/>
      <c r="K41" s="77"/>
      <c r="W41" s="41"/>
      <c r="X41" s="41"/>
    </row>
  </sheetData>
  <mergeCells count="28">
    <mergeCell ref="A8:B9"/>
    <mergeCell ref="C8:D9"/>
    <mergeCell ref="E8:F9"/>
    <mergeCell ref="G8:I9"/>
    <mergeCell ref="J8:K9"/>
    <mergeCell ref="A1:B7"/>
    <mergeCell ref="C1:AO1"/>
    <mergeCell ref="C2:AO4"/>
    <mergeCell ref="C5:AO5"/>
    <mergeCell ref="C6:AO6"/>
    <mergeCell ref="AO8:AO10"/>
    <mergeCell ref="AP8:AP10"/>
    <mergeCell ref="AQ8:AQ10"/>
    <mergeCell ref="V9:X9"/>
    <mergeCell ref="Y9:Z9"/>
    <mergeCell ref="AA9:AD9"/>
    <mergeCell ref="AE9:AJ9"/>
    <mergeCell ref="AN9:AN10"/>
    <mergeCell ref="Y8:AN8"/>
    <mergeCell ref="AK9:AM9"/>
    <mergeCell ref="J41:K41"/>
    <mergeCell ref="L8:N9"/>
    <mergeCell ref="O8:U9"/>
    <mergeCell ref="J40:K40"/>
    <mergeCell ref="L35:P35"/>
    <mergeCell ref="L36:P36"/>
    <mergeCell ref="J39:K39"/>
    <mergeCell ref="L34:P34"/>
  </mergeCells>
  <phoneticPr fontId="5" type="noConversion"/>
  <conditionalFormatting sqref="O23:O24">
    <cfRule type="duplicateValues" dxfId="11" priority="7"/>
    <cfRule type="duplicateValues" dxfId="10" priority="8"/>
    <cfRule type="duplicateValues" dxfId="9" priority="9"/>
  </conditionalFormatting>
  <conditionalFormatting sqref="O31">
    <cfRule type="duplicateValues" dxfId="8" priority="4"/>
    <cfRule type="duplicateValues" dxfId="7" priority="5"/>
    <cfRule type="duplicateValues" dxfId="6" priority="6"/>
  </conditionalFormatting>
  <conditionalFormatting sqref="O25:O30 O11:O20 O22">
    <cfRule type="duplicateValues" dxfId="5" priority="16"/>
    <cfRule type="duplicateValues" dxfId="4" priority="17"/>
    <cfRule type="duplicateValues" dxfId="3" priority="18"/>
  </conditionalFormatting>
  <conditionalFormatting sqref="O21">
    <cfRule type="duplicateValues" dxfId="2" priority="1"/>
    <cfRule type="duplicateValues" dxfId="1" priority="2"/>
    <cfRule type="duplicateValues" dxfId="0" priority="3"/>
  </conditionalFormatting>
  <pageMargins left="0.7" right="0.7" top="0.75" bottom="0.75" header="0.3" footer="0.3"/>
  <pageSetup paperSize="41" scale="31" fitToWidth="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Secretaria de Infraestructura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Luis Daniel Mercado Diaz</dc:creator>
  <cp:lastModifiedBy>Claudia Pinedo</cp:lastModifiedBy>
  <dcterms:created xsi:type="dcterms:W3CDTF">2024-07-11T20:55:07Z</dcterms:created>
  <dcterms:modified xsi:type="dcterms:W3CDTF">2024-07-27T13:32:54Z</dcterms:modified>
</cp:coreProperties>
</file>