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DF1D72E-813F-4F31-AEF7-8BD8CA81DE7C}" xr6:coauthVersionLast="36" xr6:coauthVersionMax="47" xr10:uidLastSave="{00000000-0000-0000-0000-000000000000}"/>
  <bookViews>
    <workbookView xWindow="0" yWindow="0" windowWidth="20490" windowHeight="6945" xr2:uid="{9CA197E4-B0DF-4F6B-AB08-5D6608F4AAD8}"/>
  </bookViews>
  <sheets>
    <sheet name="Secretaria de Planeación " sheetId="1" r:id="rId1"/>
  </sheets>
  <definedNames>
    <definedName name="_1._Apoyo_con_equipos_para_la_seguridad_vial_Licenciamiento_de_software_para_comunicaciones">#REF!</definedName>
    <definedName name="_xlnm._FilterDatabase" localSheetId="0" hidden="1">'Secretaria de Planeación '!$A$10:$BI$15</definedName>
    <definedName name="aa">#REF!</definedName>
    <definedName name="CODIGO_DIVIPOLA">#REF!</definedName>
    <definedName name="DboREGISTRO_LEY_617">#REF!</definedName>
    <definedName name="ññ">#REF!</definedName>
    <definedName name="sdfa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5" i="1" l="1"/>
  <c r="AN14" i="1" l="1"/>
  <c r="AN13" i="1"/>
  <c r="AN12" i="1" l="1"/>
  <c r="AN11" i="1" l="1"/>
</calcChain>
</file>

<file path=xl/sharedStrings.xml><?xml version="1.0" encoding="utf-8"?>
<sst xmlns="http://schemas.openxmlformats.org/spreadsheetml/2006/main" count="121" uniqueCount="91">
  <si>
    <t>Aprobado por:</t>
  </si>
  <si>
    <t>Elaborado por:</t>
  </si>
  <si>
    <t>TOTAL</t>
  </si>
  <si>
    <t xml:space="preserve">Victimas </t>
  </si>
  <si>
    <t xml:space="preserve">Discapacitados </t>
  </si>
  <si>
    <t xml:space="preserve">Desplazados </t>
  </si>
  <si>
    <t>palenqueras</t>
  </si>
  <si>
    <t xml:space="preserve">Mestiza </t>
  </si>
  <si>
    <t>Rom</t>
  </si>
  <si>
    <t>Raizal</t>
  </si>
  <si>
    <t>Afrocolombiano</t>
  </si>
  <si>
    <t>Indígena</t>
  </si>
  <si>
    <t>Adultos Mayores (Mayores a 60 años)</t>
  </si>
  <si>
    <t>Edad Económicamente Activa (20-59 años)</t>
  </si>
  <si>
    <t>Adolescencia
 (15 - 19 años)</t>
  </si>
  <si>
    <t>Edad Escolar 
(0 - 14 años)</t>
  </si>
  <si>
    <t>HOMBRE</t>
  </si>
  <si>
    <t>MUJER</t>
  </si>
  <si>
    <t xml:space="preserve">NOMBRE  </t>
  </si>
  <si>
    <t>FUENTE</t>
  </si>
  <si>
    <t xml:space="preserve">RUBRO PRESUPUESTAL </t>
  </si>
  <si>
    <t>VALOR ACTIVIDAD
(EN PESOS )</t>
  </si>
  <si>
    <t>ACTIVIDADES CUANTIFICADAS</t>
  </si>
  <si>
    <t xml:space="preserve">OBJETIVOS ESPECIFICOS </t>
  </si>
  <si>
    <t xml:space="preserve">OBJETIVO GENERAL DEL PROYECTO </t>
  </si>
  <si>
    <t>PESO DE LA META (%)</t>
  </si>
  <si>
    <t xml:space="preserve">NOMBRE PROYECTO </t>
  </si>
  <si>
    <t>CODIGO BPIN</t>
  </si>
  <si>
    <t>TOTAL VIGENCIA</t>
  </si>
  <si>
    <t>REPROGRAMADA VIGENCIA</t>
  </si>
  <si>
    <t>PROGRAMADA VIGENCIA</t>
  </si>
  <si>
    <t xml:space="preserve">INDICADOR CATÁLOGO MGA </t>
  </si>
  <si>
    <t>CÓDIGO CATALOGO DE INDICADOR MGA</t>
  </si>
  <si>
    <t>CÓDIGO PDD</t>
  </si>
  <si>
    <t>CÓDIGO CATÁLOGO DE PRODUCTOS MGA</t>
  </si>
  <si>
    <t>PRODUCTO PDD</t>
  </si>
  <si>
    <t>NOMBRE</t>
  </si>
  <si>
    <t>CODIGO</t>
  </si>
  <si>
    <t xml:space="preserve">POBLACIÓN VULNERABLE </t>
  </si>
  <si>
    <t xml:space="preserve">GRUPOS ÉTNICOS </t>
  </si>
  <si>
    <t>DISTRIBUCIÓN ETÁREA (EDAD)</t>
  </si>
  <si>
    <t>GENERO</t>
  </si>
  <si>
    <t>FUENTE DE RECURSOS</t>
  </si>
  <si>
    <t>RESPONSABLE  DEL PROYECTO (Cargo)</t>
  </si>
  <si>
    <t>FECHA DE TERMINACIÓN    (dd/mm/aaaa)</t>
  </si>
  <si>
    <t>FECHA DE INICIO   (dd/mm/aaaa)</t>
  </si>
  <si>
    <t>POBLACIÓN</t>
  </si>
  <si>
    <t>PROYECTO</t>
  </si>
  <si>
    <t>META FÍSICA</t>
  </si>
  <si>
    <t>META PRODUCTO</t>
  </si>
  <si>
    <t>PROGRAMA</t>
  </si>
  <si>
    <t>SECTOR</t>
  </si>
  <si>
    <t>LINEA ESTRATÉGICA</t>
  </si>
  <si>
    <t>PLAN DE DESARROLLO DEPARTAMENTAL:   BOLIVAR ME ENAMORA 2024-2027</t>
  </si>
  <si>
    <t xml:space="preserve">FORMATO </t>
  </si>
  <si>
    <t>PROGRAMACIÓN PLAN DE ACCIÓN 
SECRETARÍA DE PLANEACIÓN  AÑO:  2024</t>
  </si>
  <si>
    <t>GOBIERNO TERRITORIAL</t>
  </si>
  <si>
    <t>1123750</t>
  </si>
  <si>
    <t>Recursos Propios</t>
  </si>
  <si>
    <t>SUSANA PUERTA MONROY</t>
  </si>
  <si>
    <t>SECRETARIA DE DESPACHO</t>
  </si>
  <si>
    <t xml:space="preserve">Luis Daniel Mercado </t>
  </si>
  <si>
    <t xml:space="preserve">Profesional Especializado </t>
  </si>
  <si>
    <t>BOLIVAR ME ENAMORA VERDE Y SOSTENIBLE: TRANSICION ENERGETICA Y GESTIÓN AMBIENTAL DE EXCELENCIA</t>
  </si>
  <si>
    <t>Atención de Desastre</t>
  </si>
  <si>
    <t>apoyo para atención de población afectada por situaciones de emergencia,</t>
  </si>
  <si>
    <t>4503028</t>
  </si>
  <si>
    <t>Administración , operación, mantenimiento y fortalecimiento del banco de maquinarias para atención de obras de mejoramiento vial y planes para la mitigación y manejo de desastres vigencia 2024 en el Departamento de Bolívar</t>
  </si>
  <si>
    <t>Emergencias y desastres atendidas </t>
  </si>
  <si>
    <t>Reducir los niveles de afectaciones presentadas en la totalidad del territorio Bolivarense por eventos de tipo climático de alto impacto en la población.</t>
  </si>
  <si>
    <t>Mitigar los altos niveles de afectaciones presentadas en la totalidad del territorio Bolivarense por eventos de tipo climático de alto impacto en la población</t>
  </si>
  <si>
    <t>Servicio de atención a emergencias y desastres (Producto principal del proyecto)</t>
  </si>
  <si>
    <t>Oficina Gestión del Riesgo de Desastre</t>
  </si>
  <si>
    <t>2.3.2.02.02.009.2402</t>
  </si>
  <si>
    <t>Desarrollo de un Banco de materiales para el mejoramiento de viviendas en condición de riesgo en el Departamento de Bolívar</t>
  </si>
  <si>
    <t>Reducir los niveles de afectaciones presentadas en los bienes de la población bolivarense</t>
  </si>
  <si>
    <t>Mitigar los altos niveles de afectaciones presentadas en la totalidad del territorio Bolivarense poreventos de tipoclimático de alto impacto en la población.</t>
  </si>
  <si>
    <t>2.3.2.02.01.003.2404</t>
  </si>
  <si>
    <t>Apoyo Económico para subsidio de arriendo temporal a las familias damnificadas a causa de fenómenos naturales y desastres en el Departamento de Bolívar</t>
  </si>
  <si>
    <t>Reducir los efectos generados por fenómenos naturales en el Departamento de Bolívar</t>
  </si>
  <si>
    <t>Mitigar los altos niveles de afectaciones presentadas por fenómenos naturales en el Departamento</t>
  </si>
  <si>
    <t>2.3.2.02.02.008.2403</t>
  </si>
  <si>
    <t>Reducción del Riesgo</t>
  </si>
  <si>
    <t>Obras de infraestructura paralareducción del riesgo de desastres</t>
  </si>
  <si>
    <t>4503022</t>
  </si>
  <si>
    <t>Obras de infraestructura para la reducción del riesgo de desastres realizadas  </t>
  </si>
  <si>
    <t>Mantenimiento y mejoramiento de la insfraestructura de la red vial secundaria y terciaria del Departamento de Bolívar</t>
  </si>
  <si>
    <t>Reducir los altos niveles de afectaciones viales presentadas en la totalidad del territorio Bolivarense</t>
  </si>
  <si>
    <t>Reducir el índice de riesgo de accidentalidad de la población</t>
  </si>
  <si>
    <t>Obras de infraestructura para la reducción del riesgo de desastres (Producto principal del proyecto)</t>
  </si>
  <si>
    <t>2.3.2.02.02.009.2403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</si>
</sst>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"/>
    <numFmt numFmtId="165" formatCode="0.0"/>
    <numFmt numFmtId="166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theme="1" tint="4.9989318521683403E-2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6" fillId="0" borderId="0"/>
    <xf numFmtId="0" fontId="4" fillId="0" borderId="0" applyBorder="0"/>
  </cellStyleXfs>
  <cellXfs count="94">
    <xf numFmtId="0" fontId="0" fillId="0" borderId="0" xfId="0"/>
    <xf numFmtId="0" fontId="7" fillId="0" borderId="1" xfId="0" applyFont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8" fillId="4" borderId="0" xfId="4" applyFont="1" applyFill="1" applyAlignment="1">
      <alignment horizontal="center" vertical="center"/>
    </xf>
    <xf numFmtId="0" fontId="8" fillId="0" borderId="0" xfId="4" applyFont="1" applyAlignment="1">
      <alignment horizontal="center" vertical="center"/>
    </xf>
    <xf numFmtId="1" fontId="9" fillId="5" borderId="1" xfId="4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5" borderId="1" xfId="4" applyFont="1" applyFill="1" applyBorder="1" applyAlignment="1" applyProtection="1">
      <alignment horizontal="center" vertical="center" wrapText="1"/>
      <protection locked="0"/>
    </xf>
    <xf numFmtId="165" fontId="9" fillId="5" borderId="1" xfId="4" applyNumberFormat="1" applyFont="1" applyFill="1" applyBorder="1" applyAlignment="1">
      <alignment horizontal="center" vertical="center" wrapText="1"/>
    </xf>
    <xf numFmtId="164" fontId="9" fillId="5" borderId="1" xfId="4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textRotation="90" wrapText="1"/>
    </xf>
    <xf numFmtId="49" fontId="9" fillId="5" borderId="1" xfId="4" applyNumberFormat="1" applyFont="1" applyFill="1" applyBorder="1" applyAlignment="1">
      <alignment horizontal="center" vertical="center" textRotation="90" wrapText="1"/>
    </xf>
    <xf numFmtId="1" fontId="9" fillId="0" borderId="1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49" fontId="11" fillId="2" borderId="1" xfId="3" applyNumberFormat="1" applyFont="1" applyBorder="1" applyAlignment="1">
      <alignment horizontal="center" vertical="center" wrapText="1"/>
    </xf>
    <xf numFmtId="0" fontId="9" fillId="10" borderId="1" xfId="6" applyFont="1" applyFill="1" applyBorder="1" applyAlignment="1">
      <alignment horizontal="center" vertical="center" wrapText="1"/>
    </xf>
    <xf numFmtId="0" fontId="7" fillId="0" borderId="1" xfId="4" applyFont="1" applyFill="1" applyBorder="1" applyAlignment="1" applyProtection="1">
      <alignment horizontal="center" vertical="center" wrapText="1"/>
      <protection locked="0"/>
    </xf>
    <xf numFmtId="3" fontId="10" fillId="0" borderId="1" xfId="4" applyNumberFormat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1" fontId="10" fillId="0" borderId="1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textRotation="90" wrapText="1"/>
    </xf>
    <xf numFmtId="49" fontId="10" fillId="0" borderId="1" xfId="4" applyNumberFormat="1" applyFont="1" applyFill="1" applyBorder="1" applyAlignment="1">
      <alignment horizontal="center" vertical="center" textRotation="90" wrapText="1"/>
    </xf>
    <xf numFmtId="3" fontId="10" fillId="0" borderId="1" xfId="4" applyNumberFormat="1" applyFont="1" applyFill="1" applyBorder="1" applyAlignment="1">
      <alignment horizontal="center" vertical="center" textRotation="90" wrapText="1"/>
    </xf>
    <xf numFmtId="49" fontId="9" fillId="0" borderId="1" xfId="4" applyNumberFormat="1" applyFont="1" applyFill="1" applyBorder="1" applyAlignment="1">
      <alignment horizontal="center" vertical="center" textRotation="90" wrapText="1"/>
    </xf>
    <xf numFmtId="0" fontId="9" fillId="0" borderId="1" xfId="4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2" fillId="9" borderId="1" xfId="5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7" xfId="2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14" fontId="10" fillId="0" borderId="1" xfId="4" applyNumberFormat="1" applyFont="1" applyFill="1" applyBorder="1" applyAlignment="1">
      <alignment horizontal="center" vertical="center" wrapText="1"/>
    </xf>
    <xf numFmtId="166" fontId="10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9" fillId="6" borderId="4" xfId="4" applyFont="1" applyFill="1" applyBorder="1" applyAlignment="1">
      <alignment horizontal="center" vertical="center"/>
    </xf>
    <xf numFmtId="0" fontId="9" fillId="6" borderId="10" xfId="4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9" fillId="6" borderId="13" xfId="4" applyFont="1" applyFill="1" applyBorder="1" applyAlignment="1">
      <alignment horizontal="center" vertical="center" wrapText="1"/>
    </xf>
    <xf numFmtId="0" fontId="9" fillId="6" borderId="9" xfId="4" applyFont="1" applyFill="1" applyBorder="1" applyAlignment="1">
      <alignment horizontal="center" vertical="center" wrapText="1"/>
    </xf>
    <xf numFmtId="0" fontId="9" fillId="6" borderId="8" xfId="4" applyFont="1" applyFill="1" applyBorder="1" applyAlignment="1">
      <alignment horizontal="center" vertical="center" wrapText="1"/>
    </xf>
    <xf numFmtId="3" fontId="9" fillId="6" borderId="1" xfId="4" applyNumberFormat="1" applyFont="1" applyFill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 wrapText="1"/>
    </xf>
    <xf numFmtId="0" fontId="9" fillId="6" borderId="1" xfId="4" applyFont="1" applyFill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 textRotation="90" wrapText="1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7" fillId="8" borderId="14" xfId="0" applyFont="1" applyFill="1" applyBorder="1" applyAlignment="1" applyProtection="1">
      <alignment horizontal="center" vertical="center"/>
      <protection locked="0"/>
    </xf>
    <xf numFmtId="0" fontId="7" fillId="8" borderId="2" xfId="0" applyFont="1" applyFill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1" fontId="9" fillId="6" borderId="16" xfId="4" applyNumberFormat="1" applyFont="1" applyFill="1" applyBorder="1" applyAlignment="1">
      <alignment horizontal="center" vertical="center" wrapText="1"/>
    </xf>
    <xf numFmtId="1" fontId="9" fillId="6" borderId="15" xfId="4" applyNumberFormat="1" applyFont="1" applyFill="1" applyBorder="1" applyAlignment="1">
      <alignment horizontal="center" vertical="center" wrapText="1"/>
    </xf>
    <xf numFmtId="1" fontId="9" fillId="6" borderId="12" xfId="4" applyNumberFormat="1" applyFont="1" applyFill="1" applyBorder="1" applyAlignment="1">
      <alignment horizontal="center" vertical="center" wrapText="1"/>
    </xf>
    <xf numFmtId="1" fontId="9" fillId="6" borderId="11" xfId="4" applyNumberFormat="1" applyFont="1" applyFill="1" applyBorder="1" applyAlignment="1">
      <alignment horizontal="center" vertical="center" wrapText="1"/>
    </xf>
    <xf numFmtId="1" fontId="9" fillId="6" borderId="4" xfId="4" applyNumberFormat="1" applyFont="1" applyFill="1" applyBorder="1" applyAlignment="1">
      <alignment horizontal="center" vertical="center" wrapText="1"/>
    </xf>
    <xf numFmtId="1" fontId="9" fillId="6" borderId="10" xfId="4" applyNumberFormat="1" applyFont="1" applyFill="1" applyBorder="1" applyAlignment="1">
      <alignment horizontal="center" vertical="center" wrapText="1"/>
    </xf>
  </cellXfs>
  <cellStyles count="7">
    <cellStyle name="Bueno" xfId="3" builtinId="26"/>
    <cellStyle name="Millares" xfId="1" builtinId="3"/>
    <cellStyle name="Moneda" xfId="2" builtinId="4"/>
    <cellStyle name="Normal" xfId="0" builtinId="0"/>
    <cellStyle name="Normal 2" xfId="5" xr:uid="{E3CA3E83-BCDE-4B84-A688-14B9A323FB39}"/>
    <cellStyle name="Normal 3" xfId="6" xr:uid="{CDAC7616-C520-4EFC-8B09-1361D9210CF8}"/>
    <cellStyle name="Normal 90 2" xfId="4" xr:uid="{1CAE47B0-1054-4E77-BA3A-EF458A612AFC}"/>
  </cellStyles>
  <dxfs count="9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EDB6-A9D0-4982-904A-9FFB4AA6B009}">
  <sheetPr>
    <tabColor theme="9" tint="0.79998168889431442"/>
    <pageSetUpPr fitToPage="1"/>
  </sheetPr>
  <dimension ref="A1:BI24"/>
  <sheetViews>
    <sheetView showGridLines="0" tabSelected="1" topLeftCell="O1" zoomScale="70" zoomScaleNormal="70" workbookViewId="0">
      <pane ySplit="10" topLeftCell="A11" activePane="bottomLeft" state="frozen"/>
      <selection pane="bottomLeft" activeCell="U16" sqref="U16"/>
    </sheetView>
  </sheetViews>
  <sheetFormatPr baseColWidth="10" defaultColWidth="11.42578125" defaultRowHeight="12.75" x14ac:dyDescent="0.25"/>
  <cols>
    <col min="1" max="1" width="11.7109375" style="34" customWidth="1"/>
    <col min="2" max="2" width="31.42578125" style="34" customWidth="1"/>
    <col min="3" max="3" width="11.5703125" style="34" bestFit="1" customWidth="1"/>
    <col min="4" max="4" width="14.28515625" style="34" customWidth="1"/>
    <col min="5" max="5" width="11.42578125" style="34"/>
    <col min="6" max="6" width="23.5703125" style="34" customWidth="1"/>
    <col min="7" max="7" width="17.42578125" style="34" customWidth="1"/>
    <col min="8" max="8" width="21.5703125" style="34" customWidth="1"/>
    <col min="9" max="9" width="27.28515625" style="34" customWidth="1"/>
    <col min="10" max="10" width="16.28515625" style="34" customWidth="1"/>
    <col min="11" max="11" width="18.85546875" style="34" bestFit="1" customWidth="1"/>
    <col min="12" max="12" width="21.42578125" style="34" customWidth="1"/>
    <col min="13" max="13" width="24.42578125" style="34" customWidth="1"/>
    <col min="14" max="14" width="15.42578125" style="34" customWidth="1"/>
    <col min="15" max="15" width="19.42578125" style="34" bestFit="1" customWidth="1"/>
    <col min="16" max="16" width="32.5703125" style="34" customWidth="1"/>
    <col min="17" max="17" width="11.5703125" style="34" bestFit="1" customWidth="1"/>
    <col min="18" max="18" width="45.7109375" style="34" customWidth="1"/>
    <col min="19" max="19" width="45.42578125" style="34" customWidth="1"/>
    <col min="20" max="20" width="40.7109375" style="34" customWidth="1"/>
    <col min="21" max="21" width="20.5703125" style="34" customWidth="1"/>
    <col min="22" max="22" width="56.140625" style="34" customWidth="1"/>
    <col min="23" max="23" width="11.42578125" style="34"/>
    <col min="24" max="24" width="11.7109375" style="34" bestFit="1" customWidth="1"/>
    <col min="25" max="25" width="8.42578125" style="34" bestFit="1" customWidth="1"/>
    <col min="26" max="26" width="8.28515625" style="34" bestFit="1" customWidth="1"/>
    <col min="27" max="27" width="9.28515625" style="34" customWidth="1"/>
    <col min="28" max="28" width="7.42578125" style="34" customWidth="1"/>
    <col min="29" max="29" width="9.42578125" style="34" customWidth="1"/>
    <col min="30" max="30" width="8.5703125" style="34" customWidth="1"/>
    <col min="31" max="31" width="6.140625" style="34" bestFit="1" customWidth="1"/>
    <col min="32" max="32" width="7.28515625" style="34" bestFit="1" customWidth="1"/>
    <col min="33" max="33" width="6.7109375" style="34" customWidth="1"/>
    <col min="34" max="34" width="6.42578125" style="34" customWidth="1"/>
    <col min="35" max="35" width="6.28515625" style="34" customWidth="1"/>
    <col min="36" max="36" width="6.5703125" style="34" customWidth="1"/>
    <col min="37" max="37" width="6.7109375" style="34" customWidth="1"/>
    <col min="38" max="38" width="7.140625" style="34" bestFit="1" customWidth="1"/>
    <col min="39" max="39" width="7.5703125" style="34" customWidth="1"/>
    <col min="40" max="40" width="13.140625" style="34" bestFit="1" customWidth="1"/>
    <col min="41" max="42" width="18" style="34" customWidth="1"/>
    <col min="43" max="43" width="20.85546875" style="34" customWidth="1"/>
    <col min="44" max="16384" width="11.42578125" style="34"/>
  </cols>
  <sheetData>
    <row r="1" spans="1:61" x14ac:dyDescent="0.25">
      <c r="A1" s="59"/>
      <c r="B1" s="59"/>
      <c r="C1" s="62" t="s">
        <v>54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61" s="3" customFormat="1" x14ac:dyDescent="0.25">
      <c r="A2" s="59"/>
      <c r="B2" s="59"/>
      <c r="C2" s="74" t="s">
        <v>55</v>
      </c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6"/>
      <c r="AP2" s="1"/>
      <c r="AQ2" s="1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s="3" customFormat="1" x14ac:dyDescent="0.25">
      <c r="A3" s="59"/>
      <c r="B3" s="59"/>
      <c r="C3" s="77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9"/>
      <c r="AP3" s="1"/>
      <c r="AQ3" s="4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s="3" customFormat="1" x14ac:dyDescent="0.25">
      <c r="A4" s="59"/>
      <c r="B4" s="59"/>
      <c r="C4" s="80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2"/>
      <c r="AP4" s="1"/>
      <c r="AQ4" s="5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s="3" customFormat="1" x14ac:dyDescent="0.25">
      <c r="A5" s="59"/>
      <c r="B5" s="59"/>
      <c r="C5" s="83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5"/>
      <c r="AP5" s="1"/>
      <c r="AQ5" s="6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s="3" customFormat="1" x14ac:dyDescent="0.25">
      <c r="A6" s="59"/>
      <c r="B6" s="59"/>
      <c r="C6" s="86" t="s">
        <v>53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7"/>
      <c r="AQ6" s="8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s="3" customFormat="1" x14ac:dyDescent="0.25">
      <c r="A7" s="62"/>
      <c r="B7" s="62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25">
      <c r="A8" s="88" t="s">
        <v>52</v>
      </c>
      <c r="B8" s="89"/>
      <c r="C8" s="88" t="s">
        <v>51</v>
      </c>
      <c r="D8" s="89"/>
      <c r="E8" s="88" t="s">
        <v>50</v>
      </c>
      <c r="F8" s="89"/>
      <c r="G8" s="88" t="s">
        <v>49</v>
      </c>
      <c r="H8" s="92"/>
      <c r="I8" s="92"/>
      <c r="J8" s="51"/>
      <c r="K8" s="52"/>
      <c r="L8" s="50" t="s">
        <v>48</v>
      </c>
      <c r="M8" s="51"/>
      <c r="N8" s="52"/>
      <c r="O8" s="56" t="s">
        <v>47</v>
      </c>
      <c r="P8" s="56"/>
      <c r="Q8" s="56"/>
      <c r="R8" s="56"/>
      <c r="S8" s="56"/>
      <c r="T8" s="56"/>
      <c r="U8" s="56"/>
      <c r="V8" s="35"/>
      <c r="W8" s="35"/>
      <c r="X8" s="36"/>
      <c r="Y8" s="71" t="s">
        <v>46</v>
      </c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3"/>
      <c r="AO8" s="63" t="s">
        <v>45</v>
      </c>
      <c r="AP8" s="63" t="s">
        <v>44</v>
      </c>
      <c r="AQ8" s="63" t="s">
        <v>43</v>
      </c>
    </row>
    <row r="9" spans="1:61" s="12" customFormat="1" x14ac:dyDescent="0.25">
      <c r="A9" s="90"/>
      <c r="B9" s="91"/>
      <c r="C9" s="90"/>
      <c r="D9" s="91"/>
      <c r="E9" s="90"/>
      <c r="F9" s="91"/>
      <c r="G9" s="90"/>
      <c r="H9" s="93"/>
      <c r="I9" s="93"/>
      <c r="J9" s="54"/>
      <c r="K9" s="55"/>
      <c r="L9" s="53"/>
      <c r="M9" s="54"/>
      <c r="N9" s="55"/>
      <c r="O9" s="57"/>
      <c r="P9" s="57"/>
      <c r="Q9" s="57"/>
      <c r="R9" s="57"/>
      <c r="S9" s="57"/>
      <c r="T9" s="57"/>
      <c r="U9" s="57"/>
      <c r="V9" s="66" t="s">
        <v>42</v>
      </c>
      <c r="W9" s="66"/>
      <c r="X9" s="66"/>
      <c r="Y9" s="66" t="s">
        <v>41</v>
      </c>
      <c r="Z9" s="67"/>
      <c r="AA9" s="68" t="s">
        <v>40</v>
      </c>
      <c r="AB9" s="67"/>
      <c r="AC9" s="67"/>
      <c r="AD9" s="67"/>
      <c r="AE9" s="69" t="s">
        <v>39</v>
      </c>
      <c r="AF9" s="67"/>
      <c r="AG9" s="67"/>
      <c r="AH9" s="67"/>
      <c r="AI9" s="67"/>
      <c r="AJ9" s="67"/>
      <c r="AK9" s="68" t="s">
        <v>38</v>
      </c>
      <c r="AL9" s="67"/>
      <c r="AM9" s="67"/>
      <c r="AN9" s="70" t="s">
        <v>2</v>
      </c>
      <c r="AO9" s="64"/>
      <c r="AP9" s="64"/>
      <c r="AQ9" s="64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</row>
    <row r="10" spans="1:61" s="12" customFormat="1" ht="142.5" x14ac:dyDescent="0.25">
      <c r="A10" s="13" t="s">
        <v>37</v>
      </c>
      <c r="B10" s="14" t="s">
        <v>36</v>
      </c>
      <c r="C10" s="13" t="s">
        <v>37</v>
      </c>
      <c r="D10" s="14" t="s">
        <v>36</v>
      </c>
      <c r="E10" s="14" t="s">
        <v>37</v>
      </c>
      <c r="F10" s="14" t="s">
        <v>36</v>
      </c>
      <c r="G10" s="15" t="s">
        <v>33</v>
      </c>
      <c r="H10" s="15" t="s">
        <v>35</v>
      </c>
      <c r="I10" s="15" t="s">
        <v>34</v>
      </c>
      <c r="J10" s="15" t="s">
        <v>32</v>
      </c>
      <c r="K10" s="15" t="s">
        <v>31</v>
      </c>
      <c r="L10" s="15" t="s">
        <v>30</v>
      </c>
      <c r="M10" s="15" t="s">
        <v>29</v>
      </c>
      <c r="N10" s="15" t="s">
        <v>28</v>
      </c>
      <c r="O10" s="14" t="s">
        <v>27</v>
      </c>
      <c r="P10" s="14" t="s">
        <v>26</v>
      </c>
      <c r="Q10" s="16" t="s">
        <v>25</v>
      </c>
      <c r="R10" s="14" t="s">
        <v>24</v>
      </c>
      <c r="S10" s="14" t="s">
        <v>23</v>
      </c>
      <c r="T10" s="14" t="s">
        <v>22</v>
      </c>
      <c r="U10" s="17" t="s">
        <v>21</v>
      </c>
      <c r="V10" s="13" t="s">
        <v>20</v>
      </c>
      <c r="W10" s="14" t="s">
        <v>19</v>
      </c>
      <c r="X10" s="14" t="s">
        <v>18</v>
      </c>
      <c r="Y10" s="18" t="s">
        <v>17</v>
      </c>
      <c r="Z10" s="19" t="s">
        <v>16</v>
      </c>
      <c r="AA10" s="18" t="s">
        <v>15</v>
      </c>
      <c r="AB10" s="18" t="s">
        <v>14</v>
      </c>
      <c r="AC10" s="18" t="s">
        <v>13</v>
      </c>
      <c r="AD10" s="18" t="s">
        <v>12</v>
      </c>
      <c r="AE10" s="18" t="s">
        <v>11</v>
      </c>
      <c r="AF10" s="18" t="s">
        <v>10</v>
      </c>
      <c r="AG10" s="18" t="s">
        <v>9</v>
      </c>
      <c r="AH10" s="18" t="s">
        <v>8</v>
      </c>
      <c r="AI10" s="18" t="s">
        <v>7</v>
      </c>
      <c r="AJ10" s="18" t="s">
        <v>6</v>
      </c>
      <c r="AK10" s="18" t="s">
        <v>5</v>
      </c>
      <c r="AL10" s="18" t="s">
        <v>4</v>
      </c>
      <c r="AM10" s="18" t="s">
        <v>3</v>
      </c>
      <c r="AN10" s="70"/>
      <c r="AO10" s="65"/>
      <c r="AP10" s="65"/>
      <c r="AQ10" s="65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</row>
    <row r="11" spans="1:61" s="12" customFormat="1" ht="96.75" customHeight="1" x14ac:dyDescent="0.25">
      <c r="A11" s="20">
        <v>3</v>
      </c>
      <c r="B11" s="21" t="s">
        <v>63</v>
      </c>
      <c r="C11" s="20">
        <v>45</v>
      </c>
      <c r="D11" s="37" t="s">
        <v>56</v>
      </c>
      <c r="E11" s="22">
        <v>4503</v>
      </c>
      <c r="F11" s="22" t="s">
        <v>64</v>
      </c>
      <c r="G11" s="22"/>
      <c r="H11" s="22" t="s">
        <v>65</v>
      </c>
      <c r="I11" s="23" t="s">
        <v>66</v>
      </c>
      <c r="J11" s="24">
        <v>450302800</v>
      </c>
      <c r="K11" s="22" t="s">
        <v>68</v>
      </c>
      <c r="L11" s="25">
        <v>1</v>
      </c>
      <c r="M11" s="25">
        <v>0</v>
      </c>
      <c r="N11" s="25">
        <v>1</v>
      </c>
      <c r="O11" s="46">
        <v>2024002130120</v>
      </c>
      <c r="P11" s="45" t="s">
        <v>67</v>
      </c>
      <c r="Q11" s="20">
        <v>100</v>
      </c>
      <c r="R11" s="21" t="s">
        <v>69</v>
      </c>
      <c r="S11" s="21" t="s">
        <v>70</v>
      </c>
      <c r="T11" s="26" t="s">
        <v>71</v>
      </c>
      <c r="U11" s="27">
        <v>3000000000</v>
      </c>
      <c r="V11" s="28" t="s">
        <v>73</v>
      </c>
      <c r="W11" s="21">
        <v>1</v>
      </c>
      <c r="X11" s="29" t="s">
        <v>58</v>
      </c>
      <c r="Y11" s="29">
        <v>1140773</v>
      </c>
      <c r="Z11" s="30" t="s">
        <v>57</v>
      </c>
      <c r="AA11" s="29"/>
      <c r="AB11" s="29"/>
      <c r="AC11" s="29"/>
      <c r="AD11" s="29"/>
      <c r="AE11" s="29">
        <v>6490</v>
      </c>
      <c r="AF11" s="29">
        <v>379179</v>
      </c>
      <c r="AG11" s="29">
        <v>685</v>
      </c>
      <c r="AH11" s="29">
        <v>36</v>
      </c>
      <c r="AI11" s="29"/>
      <c r="AJ11" s="29">
        <v>4995</v>
      </c>
      <c r="AK11" s="29"/>
      <c r="AL11" s="29"/>
      <c r="AM11" s="31">
        <v>631276</v>
      </c>
      <c r="AN11" s="32">
        <f t="shared" ref="AN11" si="0">+Y11+Z11</f>
        <v>2264523</v>
      </c>
      <c r="AO11" s="47">
        <v>45378</v>
      </c>
      <c r="AP11" s="47">
        <v>45657</v>
      </c>
      <c r="AQ11" s="33" t="s">
        <v>72</v>
      </c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</row>
    <row r="12" spans="1:61" s="12" customFormat="1" ht="56.25" customHeight="1" x14ac:dyDescent="0.25">
      <c r="A12" s="20">
        <v>3</v>
      </c>
      <c r="B12" s="21" t="s">
        <v>63</v>
      </c>
      <c r="C12" s="20">
        <v>45</v>
      </c>
      <c r="D12" s="37" t="s">
        <v>56</v>
      </c>
      <c r="E12" s="22">
        <v>4503</v>
      </c>
      <c r="F12" s="22" t="s">
        <v>64</v>
      </c>
      <c r="G12" s="22"/>
      <c r="H12" s="22" t="s">
        <v>65</v>
      </c>
      <c r="I12" s="23" t="s">
        <v>66</v>
      </c>
      <c r="J12" s="24">
        <v>450302800</v>
      </c>
      <c r="K12" s="22" t="s">
        <v>68</v>
      </c>
      <c r="L12" s="25">
        <v>1</v>
      </c>
      <c r="M12" s="25">
        <v>0</v>
      </c>
      <c r="N12" s="25">
        <v>1</v>
      </c>
      <c r="O12" s="46">
        <v>2024002130170</v>
      </c>
      <c r="P12" s="45" t="s">
        <v>74</v>
      </c>
      <c r="Q12" s="20">
        <v>100</v>
      </c>
      <c r="R12" s="21" t="s">
        <v>75</v>
      </c>
      <c r="S12" s="21" t="s">
        <v>76</v>
      </c>
      <c r="T12" s="26" t="s">
        <v>71</v>
      </c>
      <c r="U12" s="27">
        <v>300000000</v>
      </c>
      <c r="V12" s="28" t="s">
        <v>77</v>
      </c>
      <c r="W12" s="21">
        <v>1</v>
      </c>
      <c r="X12" s="29" t="s">
        <v>58</v>
      </c>
      <c r="Y12" s="29">
        <v>1140773</v>
      </c>
      <c r="Z12" s="30" t="s">
        <v>57</v>
      </c>
      <c r="AA12" s="29"/>
      <c r="AB12" s="29"/>
      <c r="AC12" s="29"/>
      <c r="AD12" s="29"/>
      <c r="AE12" s="29">
        <v>6490</v>
      </c>
      <c r="AF12" s="29">
        <v>379179</v>
      </c>
      <c r="AG12" s="29">
        <v>685</v>
      </c>
      <c r="AH12" s="29">
        <v>36</v>
      </c>
      <c r="AI12" s="29"/>
      <c r="AJ12" s="29">
        <v>4995</v>
      </c>
      <c r="AK12" s="29"/>
      <c r="AL12" s="29"/>
      <c r="AM12" s="31">
        <v>631276</v>
      </c>
      <c r="AN12" s="32">
        <f t="shared" ref="AN12" si="1">+Y12+Z12</f>
        <v>2264523</v>
      </c>
      <c r="AO12" s="47">
        <v>45378</v>
      </c>
      <c r="AP12" s="47">
        <v>45657</v>
      </c>
      <c r="AQ12" s="33" t="s">
        <v>72</v>
      </c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</row>
    <row r="13" spans="1:61" s="12" customFormat="1" ht="73.5" customHeight="1" x14ac:dyDescent="0.25">
      <c r="A13" s="20">
        <v>3</v>
      </c>
      <c r="B13" s="21" t="s">
        <v>63</v>
      </c>
      <c r="C13" s="20">
        <v>45</v>
      </c>
      <c r="D13" s="37" t="s">
        <v>56</v>
      </c>
      <c r="E13" s="22">
        <v>4503</v>
      </c>
      <c r="F13" s="22" t="s">
        <v>64</v>
      </c>
      <c r="G13" s="22"/>
      <c r="H13" s="22" t="s">
        <v>65</v>
      </c>
      <c r="I13" s="23" t="s">
        <v>66</v>
      </c>
      <c r="J13" s="24">
        <v>450302800</v>
      </c>
      <c r="K13" s="22" t="s">
        <v>68</v>
      </c>
      <c r="L13" s="25">
        <v>1</v>
      </c>
      <c r="M13" s="25">
        <v>0</v>
      </c>
      <c r="N13" s="25">
        <v>1</v>
      </c>
      <c r="O13" s="46">
        <v>2024002130171</v>
      </c>
      <c r="P13" s="45" t="s">
        <v>78</v>
      </c>
      <c r="Q13" s="20">
        <v>100</v>
      </c>
      <c r="R13" s="21" t="s">
        <v>79</v>
      </c>
      <c r="S13" s="21" t="s">
        <v>80</v>
      </c>
      <c r="T13" s="26" t="s">
        <v>71</v>
      </c>
      <c r="U13" s="27">
        <v>272300000</v>
      </c>
      <c r="V13" s="28" t="s">
        <v>81</v>
      </c>
      <c r="W13" s="21">
        <v>1</v>
      </c>
      <c r="X13" s="29" t="s">
        <v>58</v>
      </c>
      <c r="Y13" s="29">
        <v>1140773</v>
      </c>
      <c r="Z13" s="30" t="s">
        <v>57</v>
      </c>
      <c r="AA13" s="29"/>
      <c r="AB13" s="29"/>
      <c r="AC13" s="29"/>
      <c r="AD13" s="29"/>
      <c r="AE13" s="29">
        <v>6490</v>
      </c>
      <c r="AF13" s="29">
        <v>379179</v>
      </c>
      <c r="AG13" s="29">
        <v>685</v>
      </c>
      <c r="AH13" s="29">
        <v>36</v>
      </c>
      <c r="AI13" s="29"/>
      <c r="AJ13" s="29">
        <v>4995</v>
      </c>
      <c r="AK13" s="29"/>
      <c r="AL13" s="29"/>
      <c r="AM13" s="31">
        <v>631276</v>
      </c>
      <c r="AN13" s="32">
        <f t="shared" ref="AN13" si="2">+Y13+Z13</f>
        <v>2264523</v>
      </c>
      <c r="AO13" s="47"/>
      <c r="AP13" s="47">
        <v>45657</v>
      </c>
      <c r="AQ13" s="33" t="s">
        <v>72</v>
      </c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</row>
    <row r="14" spans="1:61" s="12" customFormat="1" ht="73.5" customHeight="1" x14ac:dyDescent="0.25">
      <c r="A14" s="20">
        <v>3</v>
      </c>
      <c r="B14" s="21" t="s">
        <v>63</v>
      </c>
      <c r="C14" s="20">
        <v>45</v>
      </c>
      <c r="D14" s="37" t="s">
        <v>56</v>
      </c>
      <c r="E14" s="22">
        <v>4503</v>
      </c>
      <c r="F14" s="22" t="s">
        <v>82</v>
      </c>
      <c r="G14" s="22"/>
      <c r="H14" s="22" t="s">
        <v>83</v>
      </c>
      <c r="I14" s="23" t="s">
        <v>84</v>
      </c>
      <c r="J14" s="24">
        <v>450302200</v>
      </c>
      <c r="K14" s="22" t="s">
        <v>85</v>
      </c>
      <c r="L14" s="25">
        <v>1</v>
      </c>
      <c r="M14" s="25">
        <v>0</v>
      </c>
      <c r="N14" s="25">
        <v>1</v>
      </c>
      <c r="O14" s="46">
        <v>2024002130122</v>
      </c>
      <c r="P14" s="45" t="s">
        <v>86</v>
      </c>
      <c r="Q14" s="20">
        <v>100</v>
      </c>
      <c r="R14" s="21" t="s">
        <v>87</v>
      </c>
      <c r="S14" s="21" t="s">
        <v>88</v>
      </c>
      <c r="T14" s="26" t="s">
        <v>89</v>
      </c>
      <c r="U14" s="48">
        <v>6973939872</v>
      </c>
      <c r="V14" s="28" t="s">
        <v>90</v>
      </c>
      <c r="W14" s="21">
        <v>1</v>
      </c>
      <c r="X14" s="29" t="s">
        <v>58</v>
      </c>
      <c r="Y14" s="29">
        <v>1140773</v>
      </c>
      <c r="Z14" s="30" t="s">
        <v>57</v>
      </c>
      <c r="AA14" s="29"/>
      <c r="AB14" s="29"/>
      <c r="AC14" s="29"/>
      <c r="AD14" s="29"/>
      <c r="AE14" s="29">
        <v>6490</v>
      </c>
      <c r="AF14" s="29">
        <v>379179</v>
      </c>
      <c r="AG14" s="29">
        <v>685</v>
      </c>
      <c r="AH14" s="29">
        <v>36</v>
      </c>
      <c r="AI14" s="29"/>
      <c r="AJ14" s="29">
        <v>4995</v>
      </c>
      <c r="AK14" s="29"/>
      <c r="AL14" s="29"/>
      <c r="AM14" s="31">
        <v>631276</v>
      </c>
      <c r="AN14" s="32">
        <f t="shared" ref="AN14" si="3">+Y14+Z14</f>
        <v>2264523</v>
      </c>
      <c r="AO14" s="47"/>
      <c r="AP14" s="47">
        <v>45657</v>
      </c>
      <c r="AQ14" s="33" t="s">
        <v>72</v>
      </c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</row>
    <row r="15" spans="1:61" ht="13.5" thickBot="1" x14ac:dyDescent="0.3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40" t="s">
        <v>2</v>
      </c>
      <c r="U15" s="41">
        <f>SUM(U11:U14)</f>
        <v>10546239872</v>
      </c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42"/>
    </row>
    <row r="17" spans="9:24" ht="58.5" customHeight="1" x14ac:dyDescent="0.25">
      <c r="L17" s="62" t="s">
        <v>59</v>
      </c>
      <c r="M17" s="62"/>
      <c r="N17" s="62"/>
      <c r="O17" s="62"/>
      <c r="P17" s="62"/>
      <c r="W17" s="43"/>
      <c r="X17" s="43"/>
    </row>
    <row r="18" spans="9:24" x14ac:dyDescent="0.25">
      <c r="L18" s="58"/>
      <c r="M18" s="58"/>
      <c r="N18" s="58"/>
      <c r="O18" s="58"/>
      <c r="P18" s="58"/>
      <c r="W18" s="43"/>
      <c r="X18" s="43"/>
    </row>
    <row r="19" spans="9:24" x14ac:dyDescent="0.25">
      <c r="L19" s="59" t="s">
        <v>60</v>
      </c>
      <c r="M19" s="59"/>
      <c r="N19" s="59"/>
      <c r="O19" s="59"/>
      <c r="P19" s="59"/>
      <c r="W19" s="43"/>
      <c r="X19" s="43"/>
    </row>
    <row r="20" spans="9:24" x14ac:dyDescent="0.25">
      <c r="W20" s="43"/>
      <c r="X20" s="43"/>
    </row>
    <row r="21" spans="9:24" x14ac:dyDescent="0.25">
      <c r="W21" s="43"/>
      <c r="X21" s="43"/>
    </row>
    <row r="22" spans="9:24" x14ac:dyDescent="0.25">
      <c r="I22" s="44" t="s">
        <v>1</v>
      </c>
      <c r="J22" s="60" t="s">
        <v>0</v>
      </c>
      <c r="K22" s="61"/>
      <c r="W22" s="43"/>
      <c r="X22" s="43"/>
    </row>
    <row r="23" spans="9:24" x14ac:dyDescent="0.25">
      <c r="I23" s="44" t="s">
        <v>61</v>
      </c>
      <c r="J23" s="49"/>
      <c r="K23" s="49"/>
      <c r="W23" s="43"/>
      <c r="X23" s="43"/>
    </row>
    <row r="24" spans="9:24" x14ac:dyDescent="0.25">
      <c r="I24" s="44" t="s">
        <v>62</v>
      </c>
      <c r="J24" s="49"/>
      <c r="K24" s="49"/>
      <c r="W24" s="43"/>
      <c r="X24" s="43"/>
    </row>
  </sheetData>
  <mergeCells count="28">
    <mergeCell ref="A8:B9"/>
    <mergeCell ref="C8:D9"/>
    <mergeCell ref="E8:F9"/>
    <mergeCell ref="G8:I9"/>
    <mergeCell ref="J8:K9"/>
    <mergeCell ref="A1:B7"/>
    <mergeCell ref="C1:AO1"/>
    <mergeCell ref="C2:AO4"/>
    <mergeCell ref="C5:AO5"/>
    <mergeCell ref="C6:AO6"/>
    <mergeCell ref="AO8:AO10"/>
    <mergeCell ref="AP8:AP10"/>
    <mergeCell ref="AQ8:AQ10"/>
    <mergeCell ref="V9:X9"/>
    <mergeCell ref="Y9:Z9"/>
    <mergeCell ref="AA9:AD9"/>
    <mergeCell ref="AE9:AJ9"/>
    <mergeCell ref="AN9:AN10"/>
    <mergeCell ref="Y8:AN8"/>
    <mergeCell ref="AK9:AM9"/>
    <mergeCell ref="J24:K24"/>
    <mergeCell ref="L8:N9"/>
    <mergeCell ref="O8:U9"/>
    <mergeCell ref="J23:K23"/>
    <mergeCell ref="L18:P18"/>
    <mergeCell ref="L19:P19"/>
    <mergeCell ref="J22:K22"/>
    <mergeCell ref="L17:P17"/>
  </mergeCells>
  <phoneticPr fontId="5" type="noConversion"/>
  <conditionalFormatting sqref="O11">
    <cfRule type="duplicateValues" dxfId="8" priority="7"/>
    <cfRule type="duplicateValues" dxfId="7" priority="8"/>
    <cfRule type="duplicateValues" dxfId="6" priority="9"/>
  </conditionalFormatting>
  <conditionalFormatting sqref="O12:O13">
    <cfRule type="duplicateValues" dxfId="5" priority="4"/>
    <cfRule type="duplicateValues" dxfId="4" priority="5"/>
    <cfRule type="duplicateValues" dxfId="3" priority="6"/>
  </conditionalFormatting>
  <conditionalFormatting sqref="O14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41" scale="3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Secretaria de Planeación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Daniel Mercado Diaz</dc:creator>
  <cp:lastModifiedBy>USUARIO</cp:lastModifiedBy>
  <dcterms:created xsi:type="dcterms:W3CDTF">2024-07-11T20:55:07Z</dcterms:created>
  <dcterms:modified xsi:type="dcterms:W3CDTF">2024-07-31T21:40:59Z</dcterms:modified>
</cp:coreProperties>
</file>