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19/"/>
    </mc:Choice>
  </mc:AlternateContent>
  <xr:revisionPtr revIDLastSave="9" documentId="11_717B455FFA4454972D7CBBA95279FE6A11A5F5C8" xr6:coauthVersionLast="47" xr6:coauthVersionMax="47" xr10:uidLastSave="{DACCD55E-71F5-4695-BD1C-F12C50F2157F}"/>
  <bookViews>
    <workbookView xWindow="-28920" yWindow="660" windowWidth="29040" windowHeight="15720" xr2:uid="{00000000-000D-0000-FFFF-FFFF00000000}"/>
  </bookViews>
  <sheets>
    <sheet name="PMA" sheetId="1" r:id="rId1"/>
    <sheet name="Instructivo PMA" sheetId="4" r:id="rId2"/>
  </sheets>
  <definedNames>
    <definedName name="_xlnm.Print_Titles" localSheetId="0">PMA!$8:$10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4" i="1" l="1"/>
  <c r="I96" i="1"/>
  <c r="I93" i="1"/>
  <c r="I92" i="1"/>
  <c r="I91" i="1"/>
  <c r="I100" i="1" l="1"/>
  <c r="I99" i="1"/>
  <c r="I98" i="1"/>
  <c r="L97" i="1"/>
  <c r="I97" i="1"/>
  <c r="L93" i="1" l="1"/>
  <c r="L92" i="1"/>
  <c r="L90" i="1"/>
  <c r="I90" i="1"/>
  <c r="I89" i="1"/>
  <c r="I88" i="1"/>
  <c r="I87" i="1"/>
  <c r="L86" i="1"/>
  <c r="I86" i="1"/>
  <c r="L85" i="1"/>
  <c r="I85" i="1"/>
  <c r="L84" i="1"/>
  <c r="I84" i="1"/>
  <c r="I83" i="1"/>
  <c r="L82" i="1"/>
  <c r="I82" i="1"/>
  <c r="L81" i="1"/>
  <c r="I81" i="1"/>
  <c r="L79" i="1"/>
  <c r="I79" i="1"/>
  <c r="I78" i="1"/>
  <c r="I77" i="1"/>
  <c r="I76" i="1"/>
  <c r="L75" i="1"/>
  <c r="I75" i="1"/>
  <c r="L74" i="1"/>
  <c r="I74" i="1"/>
  <c r="I73" i="1"/>
  <c r="L72" i="1"/>
  <c r="I72" i="1"/>
  <c r="I71" i="1"/>
  <c r="I70" i="1"/>
  <c r="I69" i="1"/>
  <c r="I68" i="1"/>
  <c r="I67" i="1"/>
  <c r="L66" i="1"/>
  <c r="I66" i="1"/>
  <c r="I61" i="1"/>
  <c r="I60" i="1"/>
  <c r="L59" i="1"/>
  <c r="I59" i="1"/>
  <c r="I58" i="1"/>
  <c r="I57" i="1"/>
  <c r="L56" i="1"/>
  <c r="I56" i="1"/>
  <c r="I55" i="1"/>
  <c r="I54" i="1"/>
  <c r="I53" i="1"/>
  <c r="I52" i="1"/>
  <c r="I51" i="1"/>
  <c r="I50" i="1"/>
  <c r="I49" i="1"/>
  <c r="L48" i="1"/>
  <c r="I48" i="1"/>
  <c r="L45" i="1"/>
  <c r="I45" i="1"/>
  <c r="L44" i="1"/>
  <c r="I44" i="1"/>
  <c r="I43" i="1"/>
  <c r="I42" i="1"/>
  <c r="I41" i="1"/>
  <c r="I40" i="1"/>
  <c r="I39" i="1"/>
  <c r="I38" i="1"/>
  <c r="L37" i="1"/>
  <c r="I37" i="1"/>
  <c r="L36" i="1"/>
  <c r="I36" i="1"/>
  <c r="L35" i="1"/>
  <c r="I35" i="1"/>
  <c r="L34" i="1"/>
  <c r="I34" i="1"/>
  <c r="L33" i="1"/>
  <c r="I33" i="1"/>
  <c r="L32" i="1"/>
  <c r="I32" i="1"/>
  <c r="L31" i="1"/>
  <c r="I31" i="1"/>
  <c r="I30" i="1"/>
  <c r="I29" i="1"/>
  <c r="L28" i="1"/>
  <c r="I28" i="1"/>
  <c r="I27" i="1"/>
  <c r="I26" i="1"/>
  <c r="L25" i="1"/>
  <c r="I25" i="1"/>
  <c r="I24" i="1"/>
  <c r="I23" i="1"/>
  <c r="L21" i="1"/>
  <c r="I21" i="1"/>
  <c r="I20" i="1"/>
  <c r="L19" i="1"/>
  <c r="I19" i="1"/>
  <c r="L17" i="1"/>
  <c r="I17" i="1"/>
  <c r="L16" i="1"/>
  <c r="I16" i="1"/>
  <c r="L15" i="1"/>
  <c r="I15" i="1"/>
  <c r="I14" i="1"/>
  <c r="I13" i="1"/>
  <c r="L12" i="1"/>
  <c r="I12" i="1"/>
  <c r="L11" i="1"/>
  <c r="I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P9" authorId="0" shapeId="0" xr:uid="{00000000-0006-0000-0000-000001000000}">
      <text>
        <r>
          <rPr>
            <sz val="9"/>
            <color indexed="81"/>
            <rFont val="Tahoma"/>
            <family val="2"/>
          </rPr>
          <t xml:space="preserve">Dejar las observaciones frente al cumplimiento y efectividad de las tareas implementadas. 
</t>
        </r>
      </text>
    </comment>
    <comment ref="R9" authorId="1" shapeId="0" xr:uid="{00000000-0006-0000-0000-000002000000}">
      <text>
        <r>
          <rPr>
            <b/>
            <sz val="9"/>
            <color indexed="81"/>
            <rFont val="Tahoma"/>
            <family val="2"/>
          </rPr>
          <t xml:space="preserve">Fecha en que se cierra completamente el hallazgo
</t>
        </r>
      </text>
    </comment>
    <comment ref="S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<sst xmlns="http://schemas.openxmlformats.org/spreadsheetml/2006/main" count="846" uniqueCount="492">
  <si>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</si>
  <si>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</si>
  <si>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</si>
  <si>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</si>
  <si>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</si>
  <si>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</si>
  <si>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</si>
  <si>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</si>
  <si>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</si>
  <si>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OBJETIVOS</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</si>
  <si>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</si>
  <si>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</si>
  <si>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</si>
  <si>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</si>
  <si>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</si>
  <si>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</si>
  <si>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</si>
  <si>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</si>
  <si>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FECHA CIERRE HALLAZGO</t>
  </si>
  <si>
    <t>No. RADICADO</t>
  </si>
  <si>
    <t>EVIDENCIAS</t>
  </si>
  <si>
    <t>INICIO</t>
  </si>
  <si>
    <t>FINALIZACIÓN</t>
  </si>
  <si>
    <t>OBSERVACIONES OFICINA DE CONTROL INTERNO</t>
  </si>
  <si>
    <t>Seguimiento AGN</t>
  </si>
  <si>
    <t>Seguimiento Control Interno</t>
  </si>
  <si>
    <t>Plan de Mejoramiento</t>
  </si>
  <si>
    <t>OBSERVACIONES</t>
  </si>
  <si>
    <t>Fecha y número de Acta de aprobación del PMA</t>
  </si>
  <si>
    <t>N° INFORME DE SEGUIMIENTO Y FECHA</t>
  </si>
  <si>
    <t>N°. DE ACCIÓN</t>
  </si>
  <si>
    <t>M1</t>
  </si>
  <si>
    <t>M2</t>
  </si>
  <si>
    <t>M3</t>
  </si>
  <si>
    <t>Establecer  el / los objetivos según el número de acciones que permitan subsanar el hallazgo</t>
  </si>
  <si>
    <t>No. TAREA</t>
  </si>
  <si>
    <t>Columna "A" ITEM</t>
  </si>
  <si>
    <t>Columna "B" HALLAZGO</t>
  </si>
  <si>
    <t>Columna "C" NÚMERO DE ACCIÓN"</t>
  </si>
  <si>
    <t>Columna "D" OBJETIVO</t>
  </si>
  <si>
    <t>Columna "E" NÚMERO DE TAREA</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</si>
  <si>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</si>
  <si>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</si>
  <si>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</si>
  <si>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</si>
  <si>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</si>
  <si>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</si>
  <si>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</si>
  <si>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</si>
  <si>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</si>
  <si>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</si>
  <si>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</si>
  <si>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Fecha de iniciación y finalización del PMA</t>
  </si>
  <si>
    <t>La fecha de inicio cuenta a partir de la aprobación del PMA por parte del Comité Interno de Archivo ó Comité de Desarrollo Adminstraivo según corresponda; esto mediante acto administrativo</t>
  </si>
  <si>
    <t>Diligenciamiento columans A - L</t>
  </si>
  <si>
    <t>Número consecutivo de los hallazgos segun informe de inspección, control o vigilancia</t>
  </si>
  <si>
    <t>Descripción del hallazgo según informe de inspección, control o vigilancia</t>
  </si>
  <si>
    <t>Enumerar la cantidad de acciones necesarias para subsanar el hallazgo. Se pueden agregar la cantidad de acciones que considere la entidad</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</si>
  <si>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</si>
  <si>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 xml:space="preserve">Autocalculado, el cual promedia las cifras establecidas en la columna J. </t>
  </si>
  <si>
    <t xml:space="preserve">Observaciones que se deben tener en cuenta en el momento del diligenciamiento del formtao: 
*No Eliminar o insertar columnas.
*Al eliminar o insertar filas se debe verificar las formulas de la Columna J y las filas de la 33 a 44  (estas pueden variar de acuerdo al numero de actividades programadas en el PMA)
* Es indispensable verificar que en el formato se encuentre calculado el procentaje de avance del total de las actividades, columna e - fila 44 (esta puede variar de acuerdo al numero de actividades progrmadas en el PMA) </t>
  </si>
  <si>
    <t>Los expedientes son hibridos, por cuenta del uso de gestor de correspondencia, sin embargo se sigue imprimiendo y conformando los expedientes en fisico</t>
  </si>
  <si>
    <t>No hay uso de OCR en la digitalización</t>
  </si>
  <si>
    <t>No hay inventario en el area de Tecnologia</t>
  </si>
  <si>
    <t>Expedientes Electronicos</t>
  </si>
  <si>
    <t>Digitalización OCR</t>
  </si>
  <si>
    <t>ACCION 1</t>
  </si>
  <si>
    <t xml:space="preserve">ACCION 2 </t>
  </si>
  <si>
    <t xml:space="preserve"> Secretario de Victimas -     Harold Wilson Castro Guardo                </t>
  </si>
  <si>
    <t>M4</t>
  </si>
  <si>
    <t>ACCION 3</t>
  </si>
  <si>
    <t>Compra de extintor</t>
  </si>
  <si>
    <t>extintor</t>
  </si>
  <si>
    <t>alarma contra incendios</t>
  </si>
  <si>
    <t>ACCION 4</t>
  </si>
  <si>
    <t>ACCION 5</t>
  </si>
  <si>
    <t>ACCION 6</t>
  </si>
  <si>
    <t>ACCION 7</t>
  </si>
  <si>
    <t>ACCION 9</t>
  </si>
  <si>
    <t>Elaboración de inventario de archivos de gestión  Despacho Secretaria General correspondiente al periodo 2016-2019</t>
  </si>
  <si>
    <t>Un (1) Inventario</t>
  </si>
  <si>
    <t xml:space="preserve">Despacho Secretaria General - Diana Carolina Ariza Ortegon </t>
  </si>
  <si>
    <t>FUID</t>
  </si>
  <si>
    <t>Realizar identificación de las diferentes series y subseries de los archivos de gestión del Despacho de la Secretaria General</t>
  </si>
  <si>
    <t>Identificación de series y subseries</t>
  </si>
  <si>
    <t>Series y Subseries identificadas</t>
  </si>
  <si>
    <t>Realizar rotulación de las carpetas de los archivos de gestión del Despacho de la Secretaria General, atendiendo a las series y subseries establecidas en las TRD de la Entidad</t>
  </si>
  <si>
    <t>100% de las Carpetas de los archivos de gestión de la Sec Gral rotuladas</t>
  </si>
  <si>
    <t>Carpetas rotuladas</t>
  </si>
  <si>
    <t>Secretario de Salud, Directivo, Profesionales y demas funcionarios responzables de ducumentacion.</t>
  </si>
  <si>
    <t>No se evidencio la conformacion de expedientes según la serie por TRD</t>
  </si>
  <si>
    <t>No se encuentra inventario general en todas las series y subseries de 2019 de la secretaria de  Victimas.</t>
  </si>
  <si>
    <t>Compra e instalación  de alarma</t>
  </si>
  <si>
    <t>Expedientes organizados</t>
  </si>
  <si>
    <t xml:space="preserve">cambiar AZ por carpetas </t>
  </si>
  <si>
    <t>Rotular las carpetas  de yute</t>
  </si>
  <si>
    <t>Carpetas Rotuladas y marcadas conforme al contenido de las mismas</t>
  </si>
  <si>
    <t>NO se diligencia la hoja de  control</t>
  </si>
  <si>
    <t>Diligenciar la hoja de control  de acuerdo al requerimiento del expediente.</t>
  </si>
  <si>
    <t>No se cuenta con planillas de prestamo de documentos , se prestan  internamente y externamente por medio  de oficio</t>
  </si>
  <si>
    <t>Diseño e implementacion de la  planilla unica de prestamo   de documentos.</t>
  </si>
  <si>
    <t xml:space="preserve">Planilla  unica de prestamo  diseñada e implementada </t>
  </si>
  <si>
    <t>Proteger el area de archivo de riesgo de incendio u otro tipo de eventuaiidad</t>
  </si>
  <si>
    <t>Expedientes organizados conforme a TRD</t>
  </si>
  <si>
    <t>Invenatrio documental en el Formato Unico ( FUID)</t>
  </si>
  <si>
    <t xml:space="preserve">La Entidad presuntamente incumple con la elaboración de inventarios al no contar con estos para todas las fases de archivo  y en todas las Dependencias      </t>
  </si>
  <si>
    <t>La Dependencia no ha realizado transferencias primarias en su totalidad, sino traslados al archivo intermedio y la Entidad no ha eliminado documentos fisicos ni electronicos durante su vida institucional. No se han realizado transferencias al archivo central</t>
  </si>
  <si>
    <t>El sistema Integrado de Conservación aun no esta implementado por completo, pues se aplica para el Archivo Central e Histórico que se encuentran en buen estado de conservación pero no está implementado para los Archivos de Gestión.</t>
  </si>
  <si>
    <t>En la Bodega no se observaron instrumentos que permitan medir la temperatura de la Bodega</t>
  </si>
  <si>
    <t>En la Bodega no hay equipos  de medicion de las condiciones ambientales</t>
  </si>
  <si>
    <t>La Entidad presuntamente incumple pues no cuenta con Modelo de requisitos de documentos electronicos, según articulo 2,8,2,5,8 del Decreto 1080 de 2015 sobre instrumentos archivisticos para la gestión documental.</t>
  </si>
  <si>
    <t>Se pudo evidenciar que en los contratos de prestacion de servicio archivistico la Entidad no incluyó normas generales de archivo que le son aplicables al objeto contractual. Se debe tener en cuenta el Acuerdo 08 de 2014.</t>
  </si>
  <si>
    <t>Elaborar  los programas faltantes y  el cronograma de implementacion, presupuesto y diagnostico.</t>
  </si>
  <si>
    <t>Elaborar el Diagnostico y presupuesto del PGD</t>
  </si>
  <si>
    <t>Asistir a las citas programadas por el AGN para sustentar TRD  ante el Comité del AGN</t>
  </si>
  <si>
    <t xml:space="preserve">Rotular los archivos distintos a las historias laborales conformes a las TRD </t>
  </si>
  <si>
    <t xml:space="preserve">Se cumple parcialmente con la rotulacion de documentos </t>
  </si>
  <si>
    <t xml:space="preserve">Cumplir totalmente la rotulación de documentos </t>
  </si>
  <si>
    <t xml:space="preserve">No se evidencio la conformacion de expedientes, según las series TRD. </t>
  </si>
  <si>
    <t xml:space="preserve">Conformar los expedientes de acuerdo a las serias de las TRD </t>
  </si>
  <si>
    <t xml:space="preserve">No se diligencian en la etapa activa del expediente la hoja de control.  </t>
  </si>
  <si>
    <t xml:space="preserve">Diligenciar en la etapa activa del expediente la hoja de control </t>
  </si>
  <si>
    <t xml:space="preserve">No se ha realizado traslado de documentos al archivo central. </t>
  </si>
  <si>
    <t xml:space="preserve">Traslado de documentos al archivo central </t>
  </si>
  <si>
    <t xml:space="preserve">No hay inventarios completos </t>
  </si>
  <si>
    <t xml:space="preserve">Realizar el inventario completo de los archivos de la Sedb </t>
  </si>
  <si>
    <t xml:space="preserve">Malas condiciones de conservación y documentos en el 4To piso. </t>
  </si>
  <si>
    <t>Convalidacion de TVD</t>
  </si>
  <si>
    <t>Implementación de TVD</t>
  </si>
  <si>
    <t>Organizar el inventario de las historias laborales en el FUID</t>
  </si>
  <si>
    <t>Trancribir el listado manual de historias laborales en el FUID</t>
  </si>
  <si>
    <t>Rotular las carpetas y trabajar con la versión actualizada de TRD</t>
  </si>
  <si>
    <t>Rotular las carpetas de acuerdo a la versión actualizada de TRD</t>
  </si>
  <si>
    <t>Actualizar los rotulos de las cajas de acuerdo a la versión actualizada de TRD</t>
  </si>
  <si>
    <t>Las unidades de conservación utilizadas cajas X200, hay carpetas y tapas de carton plastificado</t>
  </si>
  <si>
    <t>Utilizar carpetas y tapas de carton sin plastificar</t>
  </si>
  <si>
    <t>Se consulta en el área y no tiene un formato normalizado de préstamo y un procedimiento. Se atienden emisión de copias por solicitud</t>
  </si>
  <si>
    <t xml:space="preserve">Contar con un procedimiento formal para el prestamo de historias laborales </t>
  </si>
  <si>
    <t>No se han realizado traslados al archivo central</t>
  </si>
  <si>
    <t>Digitar la información identificada en el Formato Unico de Invenatrio Documental</t>
  </si>
  <si>
    <t>No todas las unidades de conservacion  utilizadas  en cajas X200, con tapas de carton desacidificado, estan rotuladas y marcadas.</t>
  </si>
  <si>
    <t>No diligencian la hoja de control</t>
  </si>
  <si>
    <t>El area no cuenta con  extintores y hace falta estanteria metalica para la organización de muchas  cajas que se encuentran en el piso.</t>
  </si>
  <si>
    <t>Colocar en la estanteria la información organizada,  rotulada e inventariada</t>
  </si>
  <si>
    <t>No hay rótulos para las carpetas, pero si para las cajas. Trabajan con la versión de TRD de 2011- cajas y carpetas</t>
  </si>
  <si>
    <t>Rotular las unidades de conservacion conforme al contenido de las mismas y al Inventario</t>
  </si>
  <si>
    <t>No se encontro el inventario  con todas las subseries establecidas en las TRD de la secretaria de Juridica</t>
  </si>
  <si>
    <t>No se encontro el inventario general con todas las series y subseries establecidas en las TRD  de la secretaria de Educacion</t>
  </si>
  <si>
    <t>Adquirir espacios adecuados para recibir transferencias</t>
  </si>
  <si>
    <t>Implementar el Sistema Integrado de Conservación en  todas las dependencias de la Gobenacion</t>
  </si>
  <si>
    <t>Obtener  la Ficha Tecnica  de los productos aplicados en los procesos de desinfección, desinsectacion y desratización</t>
  </si>
  <si>
    <t>Obtener un medidor de temperatura para la bodega del Archivo Central</t>
  </si>
  <si>
    <t>ACCION 10</t>
  </si>
  <si>
    <t xml:space="preserve">Obtener un medidor de condiciones ambientales </t>
  </si>
  <si>
    <t>ACCION 11</t>
  </si>
  <si>
    <t>ACCION 12</t>
  </si>
  <si>
    <t>GOBERNACION DE BOLIVAR</t>
  </si>
  <si>
    <t>DUMEK TURBAY PAZ</t>
  </si>
  <si>
    <t xml:space="preserve">GOBERNADOR </t>
  </si>
  <si>
    <t>1.Gobernador. 2.Secretaria General.</t>
  </si>
  <si>
    <t>ACCION 13</t>
  </si>
  <si>
    <t>ACCION 14</t>
  </si>
  <si>
    <t>ACCION 15</t>
  </si>
  <si>
    <t>ACCION 16</t>
  </si>
  <si>
    <t>ACCION 17</t>
  </si>
  <si>
    <t>ACCION 18</t>
  </si>
  <si>
    <t>ACCION 19</t>
  </si>
  <si>
    <t>ACCION 20</t>
  </si>
  <si>
    <t>ACCION 21</t>
  </si>
  <si>
    <t>ACCION 23</t>
  </si>
  <si>
    <t>ACCION 24</t>
  </si>
  <si>
    <t>ACCION 25</t>
  </si>
  <si>
    <t>ACCION 26</t>
  </si>
  <si>
    <t xml:space="preserve">ACCION 27 </t>
  </si>
  <si>
    <t>ACCION 28</t>
  </si>
  <si>
    <t>ACCION 30</t>
  </si>
  <si>
    <t>ACCION 31</t>
  </si>
  <si>
    <t>ACCION 32</t>
  </si>
  <si>
    <t>ACCION 33</t>
  </si>
  <si>
    <t>ACCION 34</t>
  </si>
  <si>
    <t>ACCION 35</t>
  </si>
  <si>
    <t>ACCION 36</t>
  </si>
  <si>
    <t>ACCION 37</t>
  </si>
  <si>
    <t>ACCION 38</t>
  </si>
  <si>
    <t>ACCION 39</t>
  </si>
  <si>
    <t>ACCION 40</t>
  </si>
  <si>
    <t>ACCION 41</t>
  </si>
  <si>
    <t>ACCION 42</t>
  </si>
  <si>
    <t>ACCION 43</t>
  </si>
  <si>
    <t xml:space="preserve">ACCION 44 </t>
  </si>
  <si>
    <t>ACCION 45</t>
  </si>
  <si>
    <t>ACCION 46</t>
  </si>
  <si>
    <t>ACCION 47</t>
  </si>
  <si>
    <t>ACCION 48</t>
  </si>
  <si>
    <t>ACCION 49</t>
  </si>
  <si>
    <t>ACCION 50</t>
  </si>
  <si>
    <t>ACCION 51</t>
  </si>
  <si>
    <t>ACCION 52</t>
  </si>
  <si>
    <t>ACCION 53</t>
  </si>
  <si>
    <t>ACCION 54</t>
  </si>
  <si>
    <t>Secretario de Salud, Directivo, Profesionales y demas funcionarios responsables de ducumentacion.</t>
  </si>
  <si>
    <t>No se encontro el inventario general con todas las series y subseries establecidas en las TRD-secretaria de salud</t>
  </si>
  <si>
    <t>Conformar los expedientes de conformidad con las series establecidas en las TRD</t>
  </si>
  <si>
    <t>No se diligencia la hoja de control</t>
  </si>
  <si>
    <t>Las unidades de conservacion utilizadas son tapas de yute y ganchos legajadores plasticos, AZ y folderes</t>
  </si>
  <si>
    <t>No se evidencio planilla de prestamo de documento</t>
  </si>
  <si>
    <t>Rotular las Unidades de conservación ( Carpetas de Yute) y hacer el cambio de AZ a carpetas que cumplan con los  requistos legales</t>
  </si>
  <si>
    <t>expedientes encarpetados en unidades de conservacion adecuadas</t>
  </si>
  <si>
    <t>Diseñar e implementar la hoja de control para cada expediente</t>
  </si>
  <si>
    <t xml:space="preserve">Implementar una planilla unica  de  prestamo con los datos necesarios que garantize la devolucion y control del documento. </t>
  </si>
  <si>
    <t>Culminar el proceso de convalidacion de TRD ante el Archivo General de la Nación</t>
  </si>
  <si>
    <t>Registrar ante el AGN las TRD  convalidadas</t>
  </si>
  <si>
    <t>Realizar los  posibles ajustes que solicite el Comité.</t>
  </si>
  <si>
    <t>Adoptar  e implementar las TRD  convalidadas</t>
  </si>
  <si>
    <t>La Gobernación no cuenta con el instrumento archivistico Tablas de Valoración Documental aprobado y convalidado para el proceso de disposicion final de los documentos que se han producido en el transcurso de la vida institucional, por lo que se estaria incurriendo en un presunto incumplimiento del Acuerdo 04 de 2013, derogado por el Acuerdo 04 de 2019 para la elaboración, aprobacion, y convalidación de las Tablas de Valoración Documental.</t>
  </si>
  <si>
    <t>Remitir a cada dependencia de la Gobernación el Formato FUID  para que lo apliquen conforme a las capacitaciones que se han venido desarrollando durante la presente anualidad</t>
  </si>
  <si>
    <t>Realizar nuevas capacitaciones a los funcionarios de la Gobernación sobre aplicación del FUID</t>
  </si>
  <si>
    <t xml:space="preserve">Realizar transferencias primarias </t>
  </si>
  <si>
    <t>Tener en cuenta para futuros contratos de prestación de servicios las normas generales de archivo (Acuerdo 08/2014)</t>
  </si>
  <si>
    <t>Comunicar a la Direccion de Funcion Publica este requisito para los contratos de prestación de servicios de Archivo.</t>
  </si>
  <si>
    <t xml:space="preserve">Las solicitudes y requerimientos que entran por correo electronico no tienen un control de entrada por medio de radicado y se contestan directamente, no hay seguridad de contar con una copia de seguiridad de las solicitudes y respuestas </t>
  </si>
  <si>
    <t>Organización de expedientes de conformidad con las TRD</t>
  </si>
  <si>
    <t>No hay expedientes electronicos, existen expedientes digitalizados en la Dirección  TIC</t>
  </si>
  <si>
    <t>Crear expedientes electrónicos</t>
  </si>
  <si>
    <t>Adoptar e implementar  la Política  de Cero papel en la Entidad</t>
  </si>
  <si>
    <t>Elaborar el acto administrativo de adopción de Cero Papel</t>
  </si>
  <si>
    <t>Incentivar el uso adecuado de la Plataforma SIGOB / Capacitaciones</t>
  </si>
  <si>
    <t xml:space="preserve">Implementar entre los funcionarios de la Entidad la cultura del Cero papel mediante capacitaciones, talleres prácticos y mensajes educativos enviados electrónicamente </t>
  </si>
  <si>
    <t>Acto administrativo</t>
  </si>
  <si>
    <t>Registro de Asistencia a capacitaciones</t>
  </si>
  <si>
    <t>Implementar las OCR en la digitalización</t>
  </si>
  <si>
    <t>Realizar la digitalización en la entidad permitiendo la interoperabilidad, busqueda, seguridad, autenticidad en los documentos</t>
  </si>
  <si>
    <t>Elaborar el nventario en el FUID</t>
  </si>
  <si>
    <t xml:space="preserve">Aplicar el Formato FUID sobre los archivos de gestión de la Dirección </t>
  </si>
  <si>
    <t>Inventario  en el FUID de la Dirección TIC</t>
  </si>
  <si>
    <t xml:space="preserve">Implementar  el FUID en la Secretaria  y organizar todos los archivos conforme a las TRD de la secretaria de Victimas </t>
  </si>
  <si>
    <t>Dirección TIC -  Director</t>
  </si>
  <si>
    <t xml:space="preserve"> Secretaria de Victimas -  Secretario de la dependencia / Consuelo Salinas Velez y Nelly Paola Liñan</t>
  </si>
  <si>
    <t xml:space="preserve">Organizar los expedientes conforme a las series documentales reflejadas en las TRD </t>
  </si>
  <si>
    <t>Elaborar el Formato Unico de Invenatrio Documental  de acuerdo a las series reflejadas en las TRD</t>
  </si>
  <si>
    <t xml:space="preserve">No hay cajas, sólo tapas de cartulina desacificadas y guardadas en cajones y en archivadores de madera </t>
  </si>
  <si>
    <t>Unidades de Conservación rotuladas con los datos mínimos establecidos conforme a las TRD</t>
  </si>
  <si>
    <t>Organizar los expedientes y rotularlos con los datos mínimos establecidos en las TRD</t>
  </si>
  <si>
    <t>Carpetas organizaas y rotuladas</t>
  </si>
  <si>
    <t>Encajar los expedientes en  las  cajas   de Archivo que cumplan con los estandares establecidos en las normas tecnicas de archivo y rotularlas</t>
  </si>
  <si>
    <t>cajas rotuladas</t>
  </si>
  <si>
    <t xml:space="preserve">El area no cuentan con extintores, ni  tiene alarma contra incendios. No hay estanteria  ni muebles rodantes, sólo cajones. </t>
  </si>
  <si>
    <t>Crear condiciones ambientales para el manejo y la conservación adecuada  de la información</t>
  </si>
  <si>
    <t>Adquisición de estanteria que cumpla con las exigencia técnicas</t>
  </si>
  <si>
    <t>estanteria</t>
  </si>
  <si>
    <t>No hay inventarios de archivos de gestión  en la Secretaria General</t>
  </si>
  <si>
    <t xml:space="preserve">Realizar rotulación de las carpetas correspondientes a los archivos de gestión del Despacho de la Secretaria General, atendiendo a las series y subseries establecidas en las TRD de la entidad. </t>
  </si>
  <si>
    <t>Implementar formato  FUID, que asegure la actualización permanente del inventario de los archivos de gestión del Despacho de la Secretaria General</t>
  </si>
  <si>
    <t>Despacho Secretaria General - Secretario de la dependencia</t>
  </si>
  <si>
    <t xml:space="preserve">Elaborar e implementar el FUID en la Secretaria de Salud </t>
  </si>
  <si>
    <t>Realizar registro en el FUID de la documentacion generada por cada Direccion u oficina</t>
  </si>
  <si>
    <t>Se usan AZ, los rotulos y la marcacion no es adecuada y no esta según la TRD</t>
  </si>
  <si>
    <t>Organizar todos los archivos de gestión de la Secretaria de Salud atendiendo a lo establecido en las TRD</t>
  </si>
  <si>
    <t>Cambiar las AZ por carpetas desacificadas y de yute</t>
  </si>
  <si>
    <t>Rotular las carpetas conforme al contenido (serie, subserie, folio, etc)</t>
  </si>
  <si>
    <t xml:space="preserve">Organizar las carpetas atendiendo a las TRD de la Secretaria </t>
  </si>
  <si>
    <t>Se cumple parcialmente con la foliacion de los documentos</t>
  </si>
  <si>
    <t>Foliar   todos los expedientes de los archivos de la Secretaria de Salud</t>
  </si>
  <si>
    <t>Organizar y foliar toda la documentación en las carpetas indicadas y rotularlas</t>
  </si>
  <si>
    <t>Elaborar el inventario y conformar los expedientes de acuerdo a las series documentales establecidas en las TRD</t>
  </si>
  <si>
    <t>Diligenciar  la Hoja de control de cada expediente conformado de acuerdo a las TRD</t>
  </si>
  <si>
    <t>Elaborar y actualizar de manera permanente  la Hoja de control de cada expediente</t>
  </si>
  <si>
    <t>Utilizar unidades de almacenamiento adecuada para la conservación de la información y su buen manejo</t>
  </si>
  <si>
    <t>Elaborar el formato de planillas de prestamo de documentos</t>
  </si>
  <si>
    <t>Realizar registro de prestamos de documentos en el formato de  planilla elaborado</t>
  </si>
  <si>
    <t>La bodega requiere de estanteria y no cuenta con extintores</t>
  </si>
  <si>
    <t>Contar con estantes suficientes y dotación de extintor en el area de archivo de la Secretaria de Salud</t>
  </si>
  <si>
    <t>Adquirir la estanteria necesaria para la ubicación de los archivos de la dependencia</t>
  </si>
  <si>
    <t>Adquirir  un extintor para el area de Archivo</t>
  </si>
  <si>
    <t>No se encontro el Inventario general con todas las series y subseries establecidas en las TRD de la Secretaria de Planeacion</t>
  </si>
  <si>
    <t>Inventariar todas las series  y subseries producidas  por la Secretaria de Planeacion en el Formato Unico de Inventario Documental -FUID-</t>
  </si>
  <si>
    <t>Organizar todos y cada uno de los expedientes que constituyen las  series  y subseries documentales producidas por la Secretaria de Planeación e inventariarlas en el FUID,  conforme a las TRD.</t>
  </si>
  <si>
    <t>No hay marcación de carpetas</t>
  </si>
  <si>
    <t>carpetas organizadas</t>
  </si>
  <si>
    <t>archivos en carpetas adecuadas</t>
  </si>
  <si>
    <t>documentos foliados</t>
  </si>
  <si>
    <t>(1) inventario</t>
  </si>
  <si>
    <t>hoja de control</t>
  </si>
  <si>
    <t>expedientes organizados  en unidades de conservación adecuadas</t>
  </si>
  <si>
    <t>Formato de Planilla de Prestamos de documentos</t>
  </si>
  <si>
    <t>Inventario  en el FUID de la Secretaria de Planeción</t>
  </si>
  <si>
    <t>Las Unidades de conservacion estan marcadas mas no según lo indicado , pues al ser AZ y folderes no tienen marcación definitiva</t>
  </si>
  <si>
    <t>Secretaría de Planeación / Secretario de la dependencia - Director de  planeacion en inversion  y Director de Desarrollo Economico</t>
  </si>
  <si>
    <t>Utilizar las unidades de conservacion  adecuadas que permitan  el manejo del archivo eficientemente de conformidad a las normas establecidas</t>
  </si>
  <si>
    <t>Unidades de conservación apropiadas</t>
  </si>
  <si>
    <t>Las unidades   de conservacion utilizadas son AZ y  folderes con más de 200 folios.</t>
  </si>
  <si>
    <t>Cambiar las Az por carpetas de yute desacificadas y con ganchos legajadores plasticos  para la conservacion  y manejo adecuado   de los expedientes, que no superen los 200 folios.</t>
  </si>
  <si>
    <t>El  area  no cuenta con extintores.</t>
  </si>
  <si>
    <t>Dotar el espacio asignado para el archivo de la Secretaria de Planeación de equipos extintores</t>
  </si>
  <si>
    <t>La Gobernación no cumple con lo establecido en los articulos 2.8.2.5.13 y 2.8.2.5.14 del Decreto 1080 de 2015, y el artículo 15 de la Ley 1712 de 2014 pues cuenta con el PGD elaborado y aprobado pero no tienen los programas completos y hace falta el cronograma de implementación, el presupuesto y el diagnostico.</t>
  </si>
  <si>
    <t>Elaborar programas faltantes del PGD</t>
  </si>
  <si>
    <t xml:space="preserve">Elaborar cronograma  de capacitaciones del PGD </t>
  </si>
  <si>
    <t>PGD</t>
  </si>
  <si>
    <t>Cronograma de capacitaciones PGD</t>
  </si>
  <si>
    <t>Presupuesto PGD</t>
  </si>
  <si>
    <t xml:space="preserve">Secretaría General - Direccion de Atención al Ciudadano y Gestion Documental y Profesional Especializado de la DACGD </t>
  </si>
  <si>
    <t>La Gobernación presuntamente incumple lo establecido en el titulo V, articulo 14 del acuerdo 04 de 2019. La Entidad debe culminar el proceso de actualización, aprobación por la instancia asesora y convalidación de TRD, ademas del registro unico de series documentales del AGN</t>
  </si>
  <si>
    <t>Asistencia Reuniones</t>
  </si>
  <si>
    <t>Ajustes TRD</t>
  </si>
  <si>
    <t>TRD registradas</t>
  </si>
  <si>
    <t>Acto administración de adopción de las TRD / Archivos de gestión organziados conforme a las mismas</t>
  </si>
  <si>
    <t>Elaborar inventarios para todos los  archivos de gestión de la Entidad</t>
  </si>
  <si>
    <t xml:space="preserve">Inventarios de archivos de gestión </t>
  </si>
  <si>
    <t># de funcionarios capacitados</t>
  </si>
  <si>
    <t>ACCION 29</t>
  </si>
  <si>
    <t xml:space="preserve">Cumplimiento Acuerdo 04 de 2019 </t>
  </si>
  <si>
    <t xml:space="preserve">TVD convalidadas </t>
  </si>
  <si>
    <t>TVD implementadas</t>
  </si>
  <si>
    <t xml:space="preserve">Elaborar el Plan de Transferencias 2020 </t>
  </si>
  <si>
    <t>Elaborar el cronograma de transferencias  2020</t>
  </si>
  <si>
    <t>Realizar capacitaciones a todos los funcionarios de la Gobernación en el SIC</t>
  </si>
  <si>
    <t>Realizar  la adecuación de los espacios para los archivos de gestion</t>
  </si>
  <si>
    <t>Dirección Logística</t>
  </si>
  <si>
    <t>En la bodega no se aportó la informacion correspondiente a ficha tecnica de los productos aplicados  en los proceso de desinfección, desinsectación y desratización. (Deben ser amonios cuaternarios, inocuos para l salud; Se debe evitar el uso de hipocloritos)</t>
  </si>
  <si>
    <t>Solicitar al proveedor de los servicios de fumigación, desinfección, desinsectación y desratización la Ficha Tecnica de los produtos que aplican a los procesos de fumigación que se realicen en los espacios de archivo.</t>
  </si>
  <si>
    <t>Plan de Transferencias</t>
  </si>
  <si>
    <t>Cronograma de transferencias</t>
  </si>
  <si>
    <t>Espacios para Transferencias</t>
  </si>
  <si>
    <t>Adecuación de espacios</t>
  </si>
  <si>
    <t>Ficha Técnica de fumigación</t>
  </si>
  <si>
    <t>Instalar   un medidor de temperatura para la bodega central</t>
  </si>
  <si>
    <t>Medidor de temperatura</t>
  </si>
  <si>
    <t>Dirección Logistica</t>
  </si>
  <si>
    <t>Instalar   un medidor de condiciones ambientales  para la bodega central</t>
  </si>
  <si>
    <t>Medidor de condiciones ambientales</t>
  </si>
  <si>
    <t>Cumplir con el artículo 2,8,2,5,8 del Decreto 1080 de 2015 sobre instrumentos archivisticos para la gestión documental</t>
  </si>
  <si>
    <t>Secretaría General - Direccion de Atención al Ciudadano y Gestion Documental - Profesional Especializado de la DACGD - Dirección TIC</t>
  </si>
  <si>
    <t xml:space="preserve">Manual de Requisitos de documentos Electrónicos </t>
  </si>
  <si>
    <t>Elaborar el documento de modelo de requisitos de documentos electronicos</t>
  </si>
  <si>
    <t>Oficio de solicitud dirigido a la Dirección de Función Pública de inclusión de normas generales de archivo en contratos de OPS</t>
  </si>
  <si>
    <t>Secretaría General - Direccion de Atención al Ciudadano y Gestion Documental - Profesional Especializado de la DACGD - Dirección Función Pública</t>
  </si>
  <si>
    <t>FUID de historias laborales</t>
  </si>
  <si>
    <t>carptetas rotuladas</t>
  </si>
  <si>
    <t>Remplazar las carpetas y tapas de carton plastificado por carpetas y tapas desacificadas de yute y ganchos legajadores plasticos</t>
  </si>
  <si>
    <t>Dirección Función Pública</t>
  </si>
  <si>
    <t>No se encontró inventario según las TRD del grupo. Están llevando una lista en orden alfabético mientras diligencian el FUID. Direccion de Función Pública</t>
  </si>
  <si>
    <t>Adoptar el formato de prestamo de historias laborales e implementarlo en la Entidad</t>
  </si>
  <si>
    <t>Elaborar  un formato oficial para el prestamo de historias laborales</t>
  </si>
  <si>
    <t>Formato de prestamo de historias laborales</t>
  </si>
  <si>
    <t>Dirección Función Pública- Administración y Vinculación de Personal</t>
  </si>
  <si>
    <t>Transferir al archivo central las historias laborales de personal retirado.</t>
  </si>
  <si>
    <t>Trasladar al archivo central las historias laborales de personal retirado en coordinación con el Archivo Central y acorde con el cronograma de transferencias</t>
  </si>
  <si>
    <t># de transferencias realizadas al Archivo Central</t>
  </si>
  <si>
    <t xml:space="preserve">El área no cuenta con extintores. </t>
  </si>
  <si>
    <t>Dotar el área de archivo de historias laborales  con un extintor.</t>
  </si>
  <si>
    <t xml:space="preserve">Evitar riesgos de incendio en el área de archivo de historias laborales </t>
  </si>
  <si>
    <t>Implementar el FUID en todas las Direcciones de la Secretaría de Educación con todas las series y subseries establecidas en las TRD</t>
  </si>
  <si>
    <t xml:space="preserve">FUID  </t>
  </si>
  <si>
    <t>Secretaria de Educación - Secretario de Educación y Director Administrativo</t>
  </si>
  <si>
    <t>No se rotulan  con los datos minimos establecidos y conforme a las TRD, distintas a las historias laborales.</t>
  </si>
  <si>
    <t>Organizar los archivos</t>
  </si>
  <si>
    <t>Rotular las carpetas</t>
  </si>
  <si>
    <t>Rotular cajas</t>
  </si>
  <si>
    <t>Inventariar en el FUID las series y subseries de acuerdo a las TRD</t>
  </si>
  <si>
    <t>Archivos organizados</t>
  </si>
  <si>
    <t>Rotular todas las carpetas y cajas de la Secretaria de Educación</t>
  </si>
  <si>
    <t>cajas y carpetas rotuladas</t>
  </si>
  <si>
    <t>Elaborar hoja de control a todos los expedientes de la Secretaria de Educación</t>
  </si>
  <si>
    <t xml:space="preserve">Actualizar la hoja de control de cada expediente </t>
  </si>
  <si>
    <t>Transferir al archivo central los documentos que correspondan de acuerdo a las TRD</t>
  </si>
  <si>
    <t># de archivos transferidos al Archivo Central</t>
  </si>
  <si>
    <t xml:space="preserve">Levantar la información y  diligenciar el  Formato Fuid, tendiendo en cuenta las series identificadas  y establecidas en las TRD,. </t>
  </si>
  <si>
    <t>Mejorar las condiciones de conservación y documentos de la Secretaría de Educación</t>
  </si>
  <si>
    <t>Organizar y limpiar los espacios</t>
  </si>
  <si>
    <t>Adquirir la estanteria apropiada para ubicar los archivos</t>
  </si>
  <si>
    <t xml:space="preserve">Espacios de archivo adecuados </t>
  </si>
  <si>
    <t>Estanteria</t>
  </si>
  <si>
    <t xml:space="preserve"> Elaborar  el inventario en el Formato FUID teniendo en cuenta  las series y subseries establecidos en la TRD</t>
  </si>
  <si>
    <t>Levantar la información y  diligenciar el  Formato FUID tendiendo en cuenta las series identificadas  y establecidas en las TRD</t>
  </si>
  <si>
    <t xml:space="preserve">Secretaria de Juridica y Directores de Area </t>
  </si>
  <si>
    <t xml:space="preserve"> Elaborar y  diligenciar la   hojas de control de cada expediente</t>
  </si>
  <si>
    <t xml:space="preserve"> Dotar el espacio del archivo de la Secretaría Jurídica con  extintores y estanteria metalica necesaria para la organización del proceso archivistico.</t>
  </si>
  <si>
    <t xml:space="preserve">Instalar extintores al área de archivo de la Secretaría Jurídica </t>
  </si>
  <si>
    <t>Adecuar el espacio con la estanteria metalica necesaria  para la organización de cajas de archivo</t>
  </si>
  <si>
    <t xml:space="preserve">Rotular   las Unidades de conservación  y marcarlas con los nombres de series y subseries establecidas en las TRD. </t>
  </si>
  <si>
    <t>Rotular las cajas y carpetas con los nombres de series y subseries establecidas en las TRD.</t>
  </si>
  <si>
    <t>Tomar cada  expediente y elaborarle la  hoja de control a las series producidas por la Secretaria de Juridica.</t>
  </si>
  <si>
    <t xml:space="preserve">Llevar un control de entrada y salida de la correspondencia (PQRSD) que es tramitada a través del correo electronico contactenos@bolivar.gov.co </t>
  </si>
  <si>
    <t>Recibida la correspondencia por correo electonico será radicada a través de la plataforma SIGOB de manera manual por parte del funcionario a cargo</t>
  </si>
  <si>
    <t>Dirección de Atención al Ciudadano y Gestion Documental</t>
  </si>
  <si>
    <t># correspondencia recibida electronicamente radicada e ingresada a través del SIGOB</t>
  </si>
  <si>
    <t>Se llevará una tabla de control en excel en donde se incluirá la información pertinente de la peticion ingresada por correo y el numero sigob asignado</t>
  </si>
  <si>
    <t>Tabla de control</t>
  </si>
  <si>
    <t>Se informa al peticionario sobre el  codigo de sigob que ha sido asignado a su peticion y clave de consulta para su seguimiento</t>
  </si>
  <si>
    <t># de notificaciones realizadas a usuarios</t>
  </si>
  <si>
    <t>Se ingresará en la base de datos excel el numero de sigob y fecha de la respuesta remitida al peticionario para llevar su correspondiente control</t>
  </si>
  <si>
    <t>ROTULACION</t>
  </si>
  <si>
    <t>HOJA DE CONTROL</t>
  </si>
  <si>
    <t>EXTINTORES</t>
  </si>
  <si>
    <t>INVENTARIOS</t>
  </si>
  <si>
    <t>FORMATO DE PRESTAMO</t>
  </si>
  <si>
    <t>DEPENDENCIAS CON PMA</t>
  </si>
  <si>
    <t>ATENCION AL CIUDADNANO</t>
  </si>
  <si>
    <t>JURIDICA</t>
  </si>
  <si>
    <t>EDUCACION</t>
  </si>
  <si>
    <t>PLANEACION</t>
  </si>
  <si>
    <t>SALUD</t>
  </si>
  <si>
    <t xml:space="preserve">                </t>
  </si>
  <si>
    <t>VICTIMAS</t>
  </si>
  <si>
    <t>GENERAL-GESTION DOCUMENTAL</t>
  </si>
  <si>
    <t>DIRECCION TIC</t>
  </si>
  <si>
    <t>DESPACHO SEC-GENERAL</t>
  </si>
  <si>
    <t>DIRECCION DE FUNCION PUBLICA</t>
  </si>
  <si>
    <t>Documento Gobol-19-055923. Oficio donde se remiten los avances y evidencias adelantadas por la Dirección de TIC. Esto en Repuesta a los requerimientos realizados por esta oficina.</t>
  </si>
  <si>
    <t>"En este periodo no se ha realizado actividad, se deja como recomendación al gobierno entrante".</t>
  </si>
  <si>
    <t>Documento Gobol-19-055923. Oficio donde se remiten los avances y evidencias adelantadas por la Dirección de TIC. Esto en Repuesta a los requerimientos realizados por esta oficina. Se remite listado de asistencias anexos al Gobol-19-055923.</t>
  </si>
  <si>
    <t>Registro de Asistencia a capacitaciones y talleres / mensajes electrónicos enviados</t>
  </si>
  <si>
    <t>Dentro de los anexos entregados por la Dirección de TIC, no se encontró copia de Dicha resolución. conforme al margen de entrega de los soportes que fue el 9 de diciembre de 2019, esta oficina no pudo adelantar oficio de observación solicitando dicho acto administrativo, por lo que esta pendiente realizar el requerimiento, y enviar evidencia al AGN.</t>
  </si>
  <si>
    <t>Primer informe de seguimiento con corte a 10 de diciembre de 2019,</t>
  </si>
  <si>
    <t xml:space="preserve">"Se anexa evidencia fotográfica de las campañas realizadas presenciales y virtuales en las oficinas del CAD. Así mismo se envían copias de los oficios". </t>
  </si>
  <si>
    <t>"Se anexa lista de capacitaciones de la plataforma".</t>
  </si>
  <si>
    <t>"Resolución N°1232 de 15 de Agosto de 2014 “Por medio del cual la Gobernación de Bolívar  adoptó el Sistema de Información para la Gobernabilidad -SIGOB”, para  gestionar correspondencias".</t>
  </si>
  <si>
    <t>Se anexan litados de asistencias de los funcionarios que han asistido a las capacitaciones del SIGOB.</t>
  </si>
  <si>
    <t>Documento Gobol-19-055923. Oficio donde se remiten los avances y evidencias adelantadas por la Dirección de TIC. Esto en Repuesta a los requerimientos realizados por esta oficina. Se remiten evidencias fotográficas, anexas al Gobol-19-055923.</t>
  </si>
  <si>
    <t>Se anexan evidencias Fotográficas del desarrollo de las jornadas de concientización al uso del cero papel.</t>
  </si>
  <si>
    <t>"Actualmente se realizan por la plataforma SIGOB; se realiza anotación para las actividades del nuevo Gobierno".</t>
  </si>
  <si>
    <t>"Se realiza anotación para las actividades del nuevo Gobierno".</t>
  </si>
  <si>
    <t xml:space="preserve">Documento Gobol-19-055923. Oficio donde se remiten los avances y evidencias adelantadas por la Dirección de TIC. Esto en Repuesta a los requerimientos realizados por esta oficina. </t>
  </si>
  <si>
    <t>Primer informe de seguimiento con corte a 10 de diciembre de 2019.</t>
  </si>
  <si>
    <t>Conforme a la respuesta dada por la Dirección de TIC, se ha dado como recomendación al gobierno entrante durante el proceso de empalme, el cumplimiento del PMA y de esta acción.</t>
  </si>
  <si>
    <t>La Secretaría de Victimas mediante el Gobol-19-054644 de fecha noviembre 29, remitió un primer reporte sin anexos o soporte de lo señalado, conforme a lo anterior esta oficina a través del GOBOL-19-055721 requirió las evidencias para las acciones, y a través del Gobol-19-055868 se remitió una anexo fotográfico, que muestran los avances en el cumplimiento de las acciones.</t>
  </si>
  <si>
    <t>Documento Gobol-19-054644 de fecha noviembre 29. Oficio de la Secretaría de Victimas donde se remiten los avances y evidencias de cumplimiento al (P.M.A).
Documento Gobol-19-055868 de fecha diciembre 9 de 2019, donde se atienden las observaciones realizadas por esta oficina frente a la entrega de evidencias.</t>
  </si>
  <si>
    <t>"4. Se está organizando el inventario general con sus series y subseries del 2018 que estaban mal archivados para continuar con el seguimiento de dichas series y subseries en el 2019".</t>
  </si>
  <si>
    <t>"5. El Archivo General de La Nación exige que se tenga extintores y alarma contra incendio, por lo cual se le envió solicitud del mismo a logística con Gobol-19-054644":</t>
  </si>
  <si>
    <t>"6. La Estantería que también solicita el Archivo General de la Nación, les anexo copia de la solicitud realizada a Logística con Gobol-19-054293".</t>
  </si>
  <si>
    <t>"5. El Archivo General de La Nación exige que se tenga extintores y alarma contra incendio, por lo cual se le envió solicitud del mismo a logística con Gobol-19-054644".</t>
  </si>
  <si>
    <t>Se remite evidencias de solicitud de estanterías a la Dirección de Logística. esta pendiente la entrega e instalación de estos.</t>
  </si>
  <si>
    <t>Se remite evidencias de solicitud de alarma a la Dirección de Logística. esta pendiente la instalación de esta.</t>
  </si>
  <si>
    <t>"1. Se cambiaron las carpetas como lo exige  la TRD." 
"1. En este punto les envío fotos de las carpetas, las cuales fueron cambiadas tanto del 2018 como del 2019 en donde están los oficios como corresponde y exige la TRD."</t>
  </si>
  <si>
    <t xml:space="preserve">"2. Se organizaron las carpetas, en las cajas que exige el Archivo General de la Nación."
"2. En este Punto enviamos foto de las carpetas dentro de las cajas que exige el Archivo General de la Nación del 2018 y 2019." </t>
  </si>
  <si>
    <t xml:space="preserve">"3. Los oficios se organizaron dentro de las carpetas con fechas de  la más antigua hasta la más reciente".
"3. En este Punto enviamos dos fotografías una carpeta de la primera hoja y otra de la última hoja,  para mostrarles que se encuentran foliados como corresponde".  
"4. En este punto estamos enviando dos  fotografías de las carpetas  en sus cajas, pero en el día de hoy 9 de diciembre del presente año estamos a la espera de una funcionaria de la oficina de Archivo, para proceder a rotular las carpetas  en las cajas con sus series y sub series, para así poder cambiar las que están en las cajas del archivo 2018 y seguir con el consecutivo del 2019". </t>
  </si>
  <si>
    <t>"Se diligencio  formato FUID  de inventario de archivos de gestión del   Despacho de  Secretaria General correspondiente al periodo 2016-2019.anexo evidencias formato doligenciado".</t>
  </si>
  <si>
    <t>"Se realizo identificacion de las diferentes series y subseries de los archivos de gestión del Despacho de la Secretaria General periodo 2016-2019 atendiendo a las series y subseries establecidas en las TRD de la entidad.  Anexo evidencias".</t>
  </si>
  <si>
    <t>"Se rotularon  las carpetas  y cajas  de  los archivos de gestión del Despacho de la Secretaria General periodo 2016-2019. anexo evidencias fotograficas".</t>
  </si>
  <si>
    <t>Se remiten evidencias fotográficas de la aplicación de la rotulación de las carpetas.</t>
  </si>
  <si>
    <t>Se remiten evidencias fotográficas de la aplicación de las series y subseries conforme a las TRD.</t>
  </si>
  <si>
    <t>"Por medio de la presente estamos enviando los soportes que evidencian los avances en el cumplimiento de las acciones de mejora incluidas en el Plan de Mejoramiento Archivístico".</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</si>
  <si>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En este aspecto no se tienen evidencias frente al levantamiento interno del FUID de las diferentes dependencias de la Secretaría de Salud, se remitirá observación para su corrección y remisión de las evidencias correspondientes.</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</si>
  <si>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La secretaría debe seguir avanzando en la organización de carpetas.</t>
  </si>
  <si>
    <t xml:space="preserve">La Secretaría de Salud remitió respuesta al primer requerimiento realizado por la Oficina de Control Interno  a través del GOBOL-19-054740, enviando anexo al oficio el acta de las visitas de verificación a las ordenes perentorias realizadas por la oficina de Control Interno. Se ha evidenciado el cambio transitorio de las unidades de conservación de AZ a carpetas. </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</si>
  <si>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La secretaría debe seguir avanzando en la rotulación de las carpetas.</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</si>
  <si>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La secretaría de manera permanente debe seguir avanzando en la foliación de los documentos.</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</si>
  <si>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La secretaría de salud se beneficiara del espacio que se adecuó para los Archivos de Gestión de las diferentes dependencias de la Gobernación de Bolívar, esta pendiente la utilización del mismo con la organización de la producción archivística de la Dependencia.</t>
  </si>
  <si>
    <t>Se remite evidencias de solicitud de extintores a la Dirección de Logística. Esta pendiente la instalación de este.</t>
  </si>
  <si>
    <t>La Secretaría de Salud remitió respuesta al primer requerimiento realizado por la Oficina de Control Interno  a través del GOBOL-19-054740, enviando anexo al Oficio el requerimiento a la Dirección de Logística para atender ciertas necesidades en materia archivística.  Esta pendiente la instalación del extintor en el área de archivo.</t>
  </si>
  <si>
    <t xml:space="preserve">"Habiéndose surtido la aprobación de la actualización del PGD por el Comité Institucional de Gestión y Desempeño, y luego de ser adoptado mediante Decreto 414 del 30 de octubre 2019, se procedió a solicitar a la Dirección TIC mediante Oficio de referencia GOBOL-19-051673 de fecha 6 de noviembre de 2019 la publicación del PGD, sus anexos y el Decreto de Adopción.
Adicionalmente, se elaboró el cronograma de implementación y los programas faltantes de presupuesto y diagnóstico".
</t>
  </si>
  <si>
    <t>Se remiten evidencias de cumplimiento de las actividades diseñadas para la presente acción de mejora.</t>
  </si>
  <si>
    <t xml:space="preserve">Secretaría General - Dirección de Atención al Ciudadano y Gestion Documental y Profesional Especializado de la DACGD </t>
  </si>
  <si>
    <t>Oficio GOBOL-19-054740 donde la secretaría de salud remite evidencias.</t>
  </si>
  <si>
    <t>Se remiten Acta de la mesa de trabajo desarrollada el 26 de noviembre de 2019.</t>
  </si>
  <si>
    <t>Se remiten evidencias de entrega de herramientas para la Organización de los Archivos de Gestión.
Esta pendiente la capacitación en el diligenciamiento del FUID.</t>
  </si>
  <si>
    <t>Se remiten Acta de la mesa de trabajo desarrollada el 27 de noviembre de 2019.</t>
  </si>
  <si>
    <t xml:space="preserve">"El día 21 de noviembre de 2019, se remitieron las Tablas de Valoración Documental – TVD ajustadas conforme a las observaciones solicitadas por parte del Pre-Comité del AGN.
El día 27 de noviembre de 2019, se realizó mesa de trabajo virtual en la que el AGN determinó que las TVD cumplían los requisitos técnicos para ser sustentadas ante el Comité del AGN, fijándose como fecha para dicha sustentación el día 12 de diciembre de 2019".
</t>
  </si>
  <si>
    <t xml:space="preserve">"Mediante correos electrónicos les fue enviado a todas las dependencias de la Gobernación de Bolívar, el Formato Único de Inventario Documental (FUID).
Adicionalmente, se han venido realizando las respectivas capacitaciones para su buen diligenciamiento, la última capacitación sobre este tema está prevista para el día 12 de diciembre de 2019".
</t>
  </si>
  <si>
    <t xml:space="preserve">"El día 29 de agosto de 2019, la Gobernación de Bolívar sustento TRD versión II ante el Comité del AGN.
El día 21 de noviembre de 2019, se remitieron las Tablas de Retención Documental – TRD ajustadas conforme a las observaciones solicitadas por parte del Comité del AGN.
El día 26 de noviembre, se realizó mesa de trabajo virtual en la que el AGN determinó que las TRD cumplían los requisitos técnicos para ser sustentadas ante el Comité del AGN, fijándose como fecha para dicha sustentación el día 12 de diciembre de 2019".
</t>
  </si>
  <si>
    <t xml:space="preserve"> No se remitieron avances para esta acción, conforme al reporte realizado por la Dirección de ATC y Gestión Documental.</t>
  </si>
  <si>
    <t xml:space="preserve">Secretaría General - Dirección de Atención al Ciudadano y Gestión Documental y Profesional Especializado de la DACGD </t>
  </si>
  <si>
    <t xml:space="preserve">Se han realizado en la presente vigencia dos capacitaciones dirigidas a los funcionarios de la Gobernación de Bolívar y entes descentralizados del Departamento, en el tema de Sistema Integrado de Conservación SIC, se anexa informe de ejecución.
Con relación a la adecuación de los espacios para los archivos de gestión, se remitió a la Dirección Administrativa logística Oficio GOBOL-19-039297, mediante el cual se solicitó la adecuación de los espacios destinados para el archivo de conformidad con las condiciones y dotaciones establecidas en el SIC de la Gobernación de Bolívar.
Se remitió comunicación dirigida a la Dirección de Logística de referencia GOBOL-19-041575 de fecha 30 de agosto de 2019, mediante el cual se solicitó el mantenimiento y control de humedad, así como de las redes eléctricas del archivo intermedio de la Gobernación de Bolívar.
</t>
  </si>
  <si>
    <t>Oficio GOBOL-19-055421 donde la dirección de ATC y Gestión Documental remiten las evidencias.</t>
  </si>
  <si>
    <t>No se remitieron avances para esta acción, conforme al reporte realizado por la Dirección de ATC y Gestión Documental.</t>
  </si>
  <si>
    <t>Esta pendiente realizar requerimiento de evidencias para verificar el avance de esta acción de mejora. Se dará alcance del requerimiento realizado a la Dirección de Logística.</t>
  </si>
  <si>
    <t>Esta pendiente realizar requerimiento de evidencias para verificar el avance de esta acción de mejora.</t>
  </si>
  <si>
    <t>"Se encuentra en proceso de proyección el modelo de requisitos de documentos electrónicos. Fecha final programada:   30/01/2020"</t>
  </si>
  <si>
    <t>No se remitieron avances para esta acción.</t>
  </si>
  <si>
    <t xml:space="preserve">Se realiza un control en Excel con los derechos de petición recibida por el correo electrónico con sus respectivos códigos de registro radicado y código de respuesta.
Se informa al peticionario sobre el  código de sigob que ha sido asignado a su petición y clave de consulta para su seguimiento
</t>
  </si>
  <si>
    <t>La Oficina de Control Interno en cumplimiento de lo establecido en el Artículo 2.8.8.3.6 del Decreto 1080 de 2015, ha realizado seguimiento al (P.M.A) a través de los siguientes oficios:
• Gobol-19-045635 de fecha septiembre 24 de 2019, donde se brindan una serie de recomendaciones a las dependencias responsables para garantizar el cumplimiento oportuno del (P.M.A), destacándose como recomendación el cumplimiento e implementación de las acciones de mejora de manera constante y permanente, así como dar cumplimiento de las mismas en el terminó establecido para tal fin.
• Gobol-19-053877 de fecha noviembre 25 de 2019, donde realizamos un primer requerimiento para que remitieran los avances y evidencias de cumplimiento del (P.M.A).
• Gobol-19-053877 de fecha diciembre 6 de 2019, donde realizamos un segundo requerimiento  para que remitieran los avances y evidencias de cumplimiento del (P.M.A), ya que el término otorgado en el primer oficio había vencido.
La Secretaría de Educación no remitió avances para el presente reporte.</t>
  </si>
  <si>
    <t>La Oficina de Control Interno en cumplimiento de lo establecido en el Artículo 2.8.8.3.6 del Decreto 1080 de 2015, ha realizado seguimiento al (P.M.A) a través de los siguientes oficios:
• Gobol-19-045635 de fecha septiembre 24 de 2019, donde se brindan una serie de recomendaciones a las dependencias responsables para garantizar el cumplimiento oportuno del (P.M.A), destacándose como recomendación el cumplimiento e implementación de las acciones de mejora de manera constante y permanente, así como dar cumplimiento de las mismas en el terminó establecido para tal fin.
• Gobol-19-053877 de fecha noviembre 25 de 2019, donde realizamos un primer requerimiento para que remitieran los avances y evidencias de cumplimiento del (P.M.A).
• Gobol-19-053877 de fecha diciembre 6 de 2019, donde realizamos un segundo requerimiento  para que remitieran los avances y evidencias de cumplimiento del (P.M.A), ya que el término otorgado en el primer oficio había vencido.
La Dirección de Función Publica no remitió avances para el presente reporte.</t>
  </si>
  <si>
    <t xml:space="preserve">"Atendiendo a su comunicación, desde el inicio del proceso, sobre el plan de mejoramiento; hemos venido realizando una serie de  acciones tendientes al cumplimiento a este plan.
Es por ello que a continuación relacionamos avances realizados, lo cual nos ha permitido avanzar en el proceso de mejora.
1. A través de oficio GOBOL-19-045528, se Requirió a la Dra Irma Guerra, con el objeto que nos asignara personal idóneo para una capacitación y acompañamiento, el cual fue atendida favorable mente (Anexa oficio requerimiento).
2. Posterior se realizó capacitación a los funcionarios de planeación el día 07 de octubre de 2019 para implementar los mecanismos de acuerdo a la normativa, de los procesos de Gestión documental y el diligenciamiento de formatos y bases de datos con personal del área de Gestión documental  (se anexa fotos de capacitación).
3. De manera interna se envió los formatos y tablas de retención documental a cada funcionario de las dependencias de la secretaría de planeación, con el fin de darle inicio a la organización del archivo de cada dependencia (se anexa copias de correos enviados), cabe resaltar que desde la fecha de capacitación fue necesario que Gestión Documental actualizara y modificara en sus bases de datos información  y actualización de los formatos.
4. Finalmente el resultado es la sistematización del archivo y el diligenciamiento de las base de datos el cual se anexa (Base de Datos formato FUID, diligenciado)".
</t>
  </si>
  <si>
    <t>Oficio GOBOL-19-055899 donde la secretaría de planeación remite evidencias.</t>
  </si>
  <si>
    <t>La Secretaría de Planeación remitió respuesta al primer requerimiento realizado por la Oficina de Control Interno  a través del GOBOL-19-0555899. en el anexo remiten formato FUID diligenciado.</t>
  </si>
  <si>
    <t>Secretaría de Planeación / Secretario de la dependencia - Director de  planeación en inversión  y Director de Desarrollo Economico</t>
  </si>
  <si>
    <t xml:space="preserve">La Secretaría de Planeación remitió respuesta al  requerimiento realizado por la Oficina de Control Interno  a través del GOBOL-19-0555899. No se remitieron evidencias frente al cambio de las unidades se realizará observación a la secretaría frente a esta acción. </t>
  </si>
  <si>
    <t xml:space="preserve">La Secretaría de Planeación remitió respuesta al segundo requerimiento realizado por la Oficina de Control Interno  a través del GOBOL-19-0555899. No se remitieron evidencias frente a la rotulación de las carpetas se realizará observación a la secretaría frente a esta acción. </t>
  </si>
  <si>
    <t xml:space="preserve">La Secretaría de Planeación remitió respuesta al segundo requerimiento realizado por la Oficina de Control Interno  a través del GOBOL-19-0555899. No se remitieron evidencias frente al cambio de las unidades, se realizará observación a la secretaría frente a esta acción. </t>
  </si>
  <si>
    <t>La Secretaría de Planeación remitió respuesta al segundo requerimiento realizado por la Oficina de Control Interno  a través del GOBOL-19-0555899. No se remitieron evidencias frente a esta acción, se realizará observación a la secretaría.</t>
  </si>
  <si>
    <t>La Secretaría Jurídica remitió respuesta al segundo requerimiento realizado por la Oficina de Control Interno  a través del GOBOL-19-056233. Para esta acción hace falta evidenciar los avances de diligenciamiento del FUID, se remitirá observación a la dependencia.</t>
  </si>
  <si>
    <t>La Secretaría Jurídica remitió respuesta al segundo requerimiento realizado por la Oficina de Control Interno  a través del GOBOL-19-056233. No se remitieron avances frente a este punto, se remitirá observación a la dependencia.</t>
  </si>
  <si>
    <t>Conforme a la respuesta dada por la Dirección de TIC, hasta la fecha de eP11:P12ntrega del presente reporte, la acción de mejora todavía esta pendiente de su cumplimiento, para tal fin la Dirección de Tic, ha dado como recomendación al gobierno entrante durante el proceso de empalme, el cumplimiento del PMA y de esta acción.</t>
  </si>
  <si>
    <t>Se remiten formularios FUID  para las vigencias 2016, 2017, 2018 y 2019.</t>
  </si>
  <si>
    <t>La Secretaría de Salud remitió respuesta al primer requerimiento realizado por la Oficina de Control Interno  a través del GOBOL-19-054740, enviando anexo al oficio el acta de las visitas de verificación a las ordenes perentorias realizadas por la oficina de Control Interno. La dirección de A.T.C y Gestión Documental estableció y entregó a las diferentes dependencias un formato único de hoja de control para expedientes, se solicitará a la Secretaría de salud la evidencia de aplicación de dicho formato.</t>
  </si>
  <si>
    <t>La Secretaría de Planeación remitió respuesta al segundo requerimiento realizado por la Oficina de Control Interno  a través del GOBOL-19-0555899. La dirección de A.T.C y Gestión Documental estableció y entregó a las diferentes dependencias un formato único de hoja de control para expedientes, se solicitará a la Secretaría de planeación la evidencia de aplicación de dicho formato.</t>
  </si>
  <si>
    <t>Esta pendiente la elaboración del plan de transferencias 2020. la dependencia deberá remitir para el próximo reporte los avances de cumplimiento de esta acción de mejora y actividades.</t>
  </si>
  <si>
    <t>Esta pendiente remitir los avances  de esta acción de mejora.</t>
  </si>
  <si>
    <t>La Secretaría Jurídica remitió respuesta al segundo requerimiento realizado por la Oficina de Control Interno  a través del GOBOL-19-056233.  Remitan evidencia de solicitud de extintores a la Dirección de Logística.</t>
  </si>
  <si>
    <t>La Secretaría Jurídica remitió respuesta al segundo requerimiento realizado por la Oficina de Control Interno  a través del GOBOL-19-056233.  Remitan evidencia de solicitud de mobiliario para el archivo a la Dirección de Logística. Esta oficina pudo verificar la entrega del mobiliario.</t>
  </si>
  <si>
    <t>La Secretaría Jurídica remitió respuesta al segundo requerimiento realizado por la Oficina de Control Interno  a través del GOBOL-19-056233.  No se remitieron avances frente a este punto, se remitirá observación a la dependencia. En los procesos de verificación adelantados por esta oficina se ha evidenciado la organización de las cajas sobre el mobiliario.</t>
  </si>
  <si>
    <t>Adquirir un sistema de información que permita la creación de expedientes electronicos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</si>
</sst>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name val="Arial"/>
      <family val="2"/>
    </font>
    <font>
      <b/>
      <sz val="11"/>
      <color indexed="30"/>
      <name val="Arial"/>
      <family val="2"/>
    </font>
    <font>
      <sz val="11"/>
      <name val="Arial"/>
      <family val="2"/>
    </font>
    <font>
      <sz val="10"/>
      <color indexed="8"/>
      <name val="Arial"/>
      <family val="2"/>
    </font>
    <font>
      <b/>
      <sz val="9"/>
      <name val="Arial"/>
      <family val="2"/>
    </font>
    <font>
      <sz val="10"/>
      <name val="Arial"/>
      <family val="2"/>
    </font>
    <font>
      <sz val="10"/>
      <color theme="1"/>
      <name val="Arial"/>
      <family val="2"/>
    </font>
    <font>
      <b/>
      <sz val="9"/>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8"/>
      <name val="Arial"/>
      <family val="2"/>
    </font>
    <font>
      <sz val="12"/>
      <name val="Arial"/>
      <family val="2"/>
    </font>
  </fonts>
  <fills count="2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66FF"/>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rgb="FFFF3399"/>
        <bgColor indexed="64"/>
      </patternFill>
    </fill>
    <fill>
      <patternFill patternType="solid">
        <fgColor rgb="FFFFCC66"/>
        <bgColor indexed="64"/>
      </patternFill>
    </fill>
    <fill>
      <patternFill patternType="solid">
        <fgColor rgb="FFFFC000"/>
        <bgColor indexed="64"/>
      </patternFill>
    </fill>
  </fills>
  <borders count="6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s>
  <cellStyleXfs count="1">
    <xf numFmtId="0" fontId="0" fillId="0" borderId="0"/>
  </cellStyleXfs>
  <cellXfs count="378">
    <xf numFmtId="0" fontId="0" fillId="0" borderId="0" xfId="0"/>
    <xf numFmtId="0" fontId="6" fillId="3" borderId="4" xfId="0" applyFont="1" applyFill="1" applyBorder="1" applyAlignment="1">
      <alignment horizontal="justify" vertical="top" wrapText="1"/>
    </xf>
    <xf numFmtId="0" fontId="6" fillId="0" borderId="8" xfId="0" applyFont="1" applyBorder="1" applyAlignment="1">
      <alignment horizontal="justify" vertical="top" wrapText="1"/>
    </xf>
    <xf numFmtId="0" fontId="6" fillId="3" borderId="8" xfId="0" applyFont="1" applyFill="1" applyBorder="1" applyAlignment="1">
      <alignment horizontal="justify" vertical="top" wrapText="1"/>
    </xf>
    <xf numFmtId="0" fontId="7" fillId="0" borderId="8" xfId="0" applyFont="1" applyBorder="1" applyAlignment="1">
      <alignment horizontal="justify" vertical="top" wrapText="1"/>
    </xf>
    <xf numFmtId="0" fontId="7" fillId="0" borderId="22" xfId="0" applyFont="1" applyBorder="1" applyAlignment="1">
      <alignment horizontal="justify" vertical="top" wrapText="1"/>
    </xf>
    <xf numFmtId="0" fontId="7" fillId="0" borderId="23" xfId="0" applyFont="1" applyBorder="1" applyAlignment="1">
      <alignment horizontal="justify" vertical="top" wrapText="1"/>
    </xf>
    <xf numFmtId="0" fontId="7" fillId="0" borderId="13" xfId="0" applyFont="1" applyBorder="1" applyAlignment="1">
      <alignment horizontal="justify" vertical="top" wrapText="1"/>
    </xf>
    <xf numFmtId="0" fontId="7" fillId="0" borderId="24" xfId="0" applyFont="1" applyBorder="1" applyAlignment="1">
      <alignment horizontal="justify" vertical="top"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justify" vertical="top" wrapText="1"/>
    </xf>
    <xf numFmtId="0" fontId="1" fillId="0" borderId="4" xfId="0" applyFont="1" applyBorder="1" applyAlignment="1">
      <alignment horizontal="center"/>
    </xf>
    <xf numFmtId="0" fontId="0" fillId="0" borderId="0" xfId="0" applyAlignment="1">
      <alignment horizontal="center"/>
    </xf>
    <xf numFmtId="0" fontId="6" fillId="3" borderId="8" xfId="0" applyFont="1" applyFill="1" applyBorder="1" applyAlignment="1" applyProtection="1">
      <alignment horizontal="center" vertical="center" wrapText="1"/>
      <protection locked="0"/>
    </xf>
    <xf numFmtId="10" fontId="6" fillId="0" borderId="8" xfId="0" applyNumberFormat="1" applyFont="1" applyBorder="1" applyAlignment="1">
      <alignment horizontal="center" vertical="center" wrapText="1"/>
    </xf>
    <xf numFmtId="10" fontId="6" fillId="0" borderId="4" xfId="0" applyNumberFormat="1" applyFont="1" applyBorder="1" applyAlignment="1">
      <alignment horizontal="center" vertical="center" wrapText="1"/>
    </xf>
    <xf numFmtId="1" fontId="6" fillId="3" borderId="8" xfId="0" applyNumberFormat="1" applyFont="1" applyFill="1" applyBorder="1" applyAlignment="1">
      <alignment horizontal="center" vertical="top" wrapText="1"/>
    </xf>
    <xf numFmtId="0" fontId="0" fillId="3" borderId="0" xfId="0" applyFill="1" applyAlignment="1">
      <alignment wrapText="1"/>
    </xf>
    <xf numFmtId="0" fontId="0" fillId="3" borderId="0" xfId="0" applyFill="1"/>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 xfId="0" applyFill="1" applyBorder="1" applyAlignment="1">
      <alignment horizontal="center" vertical="center"/>
    </xf>
    <xf numFmtId="0" fontId="6" fillId="0" borderId="22" xfId="0" applyFont="1" applyBorder="1" applyAlignment="1">
      <alignment horizontal="center" vertical="center" wrapText="1"/>
    </xf>
    <xf numFmtId="10" fontId="6" fillId="0" borderId="32" xfId="0" applyNumberFormat="1" applyFont="1" applyBorder="1" applyAlignment="1">
      <alignment horizontal="center" vertical="center" wrapText="1"/>
    </xf>
    <xf numFmtId="0" fontId="6" fillId="0" borderId="4" xfId="0" applyFont="1" applyBorder="1" applyAlignment="1">
      <alignment horizontal="justify" vertical="top" wrapText="1"/>
    </xf>
    <xf numFmtId="0" fontId="5" fillId="2" borderId="8" xfId="0" applyFont="1" applyFill="1" applyBorder="1" applyAlignment="1">
      <alignment horizontal="center" vertical="center" textRotation="89" wrapText="1"/>
    </xf>
    <xf numFmtId="10" fontId="6" fillId="3" borderId="8" xfId="0" applyNumberFormat="1" applyFont="1" applyFill="1" applyBorder="1" applyAlignment="1">
      <alignment horizontal="center" vertical="center" wrapText="1"/>
    </xf>
    <xf numFmtId="0" fontId="14" fillId="0" borderId="8" xfId="0" applyFont="1" applyBorder="1" applyAlignment="1">
      <alignment horizontal="justify" vertical="top" wrapText="1"/>
    </xf>
    <xf numFmtId="0" fontId="6" fillId="0" borderId="35" xfId="0" applyFont="1" applyBorder="1" applyAlignment="1">
      <alignment horizontal="justify" vertical="top" wrapText="1"/>
    </xf>
    <xf numFmtId="10" fontId="6" fillId="3" borderId="4" xfId="0" applyNumberFormat="1" applyFont="1" applyFill="1" applyBorder="1" applyAlignment="1">
      <alignment horizontal="center" vertical="center" wrapText="1"/>
    </xf>
    <xf numFmtId="0" fontId="7" fillId="0" borderId="20" xfId="0" applyFont="1" applyBorder="1" applyAlignment="1">
      <alignment horizontal="justify" vertical="top" wrapText="1"/>
    </xf>
    <xf numFmtId="0" fontId="7" fillId="0" borderId="27" xfId="0" applyFont="1" applyBorder="1" applyAlignment="1">
      <alignment horizontal="justify" vertical="top" wrapText="1"/>
    </xf>
    <xf numFmtId="0" fontId="4" fillId="0" borderId="4" xfId="0" applyFont="1" applyBorder="1" applyAlignment="1">
      <alignment horizontal="justify" vertical="top" wrapText="1"/>
    </xf>
    <xf numFmtId="9" fontId="6" fillId="3" borderId="4" xfId="0" applyNumberFormat="1" applyFont="1" applyFill="1" applyBorder="1" applyAlignment="1">
      <alignment horizontal="center" vertical="center" wrapText="1"/>
    </xf>
    <xf numFmtId="0" fontId="7" fillId="0" borderId="18" xfId="0" applyFont="1" applyBorder="1" applyAlignment="1">
      <alignment horizontal="justify" vertical="top" wrapText="1"/>
    </xf>
    <xf numFmtId="0" fontId="6" fillId="0" borderId="8" xfId="0" applyFont="1" applyBorder="1" applyAlignment="1">
      <alignment horizontal="center" vertical="center" wrapText="1"/>
    </xf>
    <xf numFmtId="14" fontId="6" fillId="3" borderId="8" xfId="0" applyNumberFormat="1" applyFont="1" applyFill="1" applyBorder="1" applyAlignment="1">
      <alignment horizontal="center" vertical="center" wrapText="1"/>
    </xf>
    <xf numFmtId="1" fontId="6" fillId="3" borderId="8"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6" fillId="0" borderId="8" xfId="0" applyFont="1" applyBorder="1" applyAlignment="1">
      <alignment horizontal="justify" vertical="center" wrapText="1"/>
    </xf>
    <xf numFmtId="0" fontId="6" fillId="0" borderId="8" xfId="0" applyFont="1" applyBorder="1" applyAlignment="1">
      <alignment horizontal="center" vertical="top" wrapText="1"/>
    </xf>
    <xf numFmtId="0" fontId="6" fillId="3" borderId="8" xfId="0" applyFont="1" applyFill="1" applyBorder="1" applyAlignment="1">
      <alignment horizontal="center" vertical="top" wrapText="1"/>
    </xf>
    <xf numFmtId="0" fontId="6" fillId="3" borderId="8" xfId="0" applyFont="1" applyFill="1" applyBorder="1" applyAlignment="1">
      <alignment horizontal="justify" vertical="center" wrapText="1"/>
    </xf>
    <xf numFmtId="0" fontId="6" fillId="2" borderId="35" xfId="0" applyFont="1" applyFill="1" applyBorder="1" applyAlignment="1">
      <alignment horizontal="center" vertical="center" wrapText="1"/>
    </xf>
    <xf numFmtId="0" fontId="6" fillId="0" borderId="8" xfId="0" applyFont="1" applyBorder="1" applyAlignment="1">
      <alignment vertical="top" wrapText="1"/>
    </xf>
    <xf numFmtId="0" fontId="6" fillId="3" borderId="8" xfId="0" applyFont="1" applyFill="1" applyBorder="1" applyAlignment="1">
      <alignment vertical="top" wrapText="1"/>
    </xf>
    <xf numFmtId="0" fontId="1" fillId="0" borderId="6" xfId="0" applyFont="1" applyBorder="1" applyAlignment="1">
      <alignment horizontal="center" vertical="center"/>
    </xf>
    <xf numFmtId="0" fontId="2" fillId="0" borderId="6" xfId="0" applyFont="1" applyBorder="1" applyAlignment="1">
      <alignment horizontal="left" vertical="center"/>
    </xf>
    <xf numFmtId="10" fontId="6" fillId="3" borderId="8" xfId="0" applyNumberFormat="1" applyFont="1" applyFill="1" applyBorder="1" applyAlignment="1">
      <alignment vertical="center" wrapText="1"/>
    </xf>
    <xf numFmtId="0" fontId="6" fillId="0" borderId="8" xfId="0" applyFont="1" applyBorder="1" applyAlignment="1">
      <alignment horizontal="justify" vertical="top"/>
    </xf>
    <xf numFmtId="0" fontId="4" fillId="0" borderId="4" xfId="0" applyFont="1" applyBorder="1" applyAlignment="1">
      <alignment horizontal="justify" vertical="top"/>
    </xf>
    <xf numFmtId="0" fontId="7" fillId="2" borderId="8" xfId="0" applyFont="1" applyFill="1" applyBorder="1" applyAlignment="1">
      <alignment horizontal="center" vertical="center" wrapText="1"/>
    </xf>
    <xf numFmtId="0" fontId="4" fillId="0" borderId="8" xfId="0" applyFont="1" applyBorder="1" applyAlignment="1">
      <alignment horizontal="justify" vertical="top" wrapText="1"/>
    </xf>
    <xf numFmtId="9" fontId="6" fillId="3" borderId="8" xfId="0"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0" borderId="36" xfId="0" applyFont="1" applyBorder="1" applyAlignment="1">
      <alignment horizontal="center" vertical="top" wrapText="1"/>
    </xf>
    <xf numFmtId="0" fontId="6" fillId="0" borderId="35" xfId="0" applyFont="1" applyBorder="1" applyAlignment="1">
      <alignment horizontal="center" vertical="top" wrapText="1"/>
    </xf>
    <xf numFmtId="10" fontId="6" fillId="0" borderId="35" xfId="0" applyNumberFormat="1" applyFont="1" applyBorder="1" applyAlignment="1">
      <alignment horizontal="center" vertical="center" wrapText="1"/>
    </xf>
    <xf numFmtId="0" fontId="6" fillId="0" borderId="8" xfId="0" applyFont="1" applyBorder="1" applyAlignment="1">
      <alignment horizontal="left" vertical="center" wrapText="1"/>
    </xf>
    <xf numFmtId="0" fontId="5" fillId="2" borderId="16" xfId="0" applyFont="1" applyFill="1" applyBorder="1" applyAlignment="1">
      <alignment horizontal="center" vertical="center" textRotation="89" wrapText="1"/>
    </xf>
    <xf numFmtId="0" fontId="6" fillId="0" borderId="16" xfId="0" applyFont="1" applyBorder="1" applyAlignment="1">
      <alignment horizontal="justify" vertical="top" wrapText="1"/>
    </xf>
    <xf numFmtId="0" fontId="6" fillId="2" borderId="16" xfId="0" applyFont="1" applyFill="1" applyBorder="1" applyAlignment="1">
      <alignment horizontal="center" vertical="center" wrapText="1"/>
    </xf>
    <xf numFmtId="1" fontId="6" fillId="3" borderId="16" xfId="0" applyNumberFormat="1" applyFont="1" applyFill="1" applyBorder="1" applyAlignment="1">
      <alignment horizontal="center" vertical="top" wrapText="1"/>
    </xf>
    <xf numFmtId="0" fontId="6" fillId="3" borderId="16" xfId="0" applyFont="1" applyFill="1" applyBorder="1" applyAlignment="1" applyProtection="1">
      <alignment horizontal="center" vertical="center" wrapText="1"/>
      <protection locked="0"/>
    </xf>
    <xf numFmtId="10" fontId="6" fillId="3" borderId="16"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 fontId="6" fillId="3" borderId="4" xfId="0" applyNumberFormat="1" applyFont="1" applyFill="1" applyBorder="1" applyAlignment="1">
      <alignment horizontal="center" vertical="top" wrapText="1"/>
    </xf>
    <xf numFmtId="0" fontId="6" fillId="3" borderId="4" xfId="0" applyFont="1" applyFill="1" applyBorder="1" applyAlignment="1" applyProtection="1">
      <alignment horizontal="center" vertical="center" wrapText="1"/>
      <protection locked="0"/>
    </xf>
    <xf numFmtId="0" fontId="7" fillId="0" borderId="25" xfId="0" applyFont="1" applyBorder="1" applyAlignment="1">
      <alignment horizontal="justify" vertical="top" wrapText="1"/>
    </xf>
    <xf numFmtId="0" fontId="7" fillId="0" borderId="15" xfId="0" applyFont="1" applyBorder="1" applyAlignment="1">
      <alignment horizontal="justify" vertical="top" wrapText="1"/>
    </xf>
    <xf numFmtId="0" fontId="7" fillId="0" borderId="16" xfId="0" applyFont="1" applyBorder="1" applyAlignment="1">
      <alignment horizontal="justify" vertical="top" wrapText="1"/>
    </xf>
    <xf numFmtId="10" fontId="6" fillId="0" borderId="16"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0" fillId="0" borderId="4" xfId="0" applyBorder="1"/>
    <xf numFmtId="0" fontId="5" fillId="3" borderId="16" xfId="0" applyFont="1" applyFill="1" applyBorder="1" applyAlignment="1">
      <alignment horizontal="center" vertical="center" wrapText="1"/>
    </xf>
    <xf numFmtId="0" fontId="7" fillId="0" borderId="4" xfId="0" applyFont="1" applyBorder="1" applyAlignment="1">
      <alignment vertical="top" wrapText="1"/>
    </xf>
    <xf numFmtId="0" fontId="0" fillId="7" borderId="0" xfId="0" applyFill="1"/>
    <xf numFmtId="14" fontId="6" fillId="3" borderId="16" xfId="0" applyNumberFormat="1" applyFont="1" applyFill="1" applyBorder="1" applyAlignment="1">
      <alignment horizontal="center" vertical="center" wrapText="1"/>
    </xf>
    <xf numFmtId="0" fontId="5" fillId="2" borderId="4" xfId="0" applyFont="1" applyFill="1" applyBorder="1" applyAlignment="1">
      <alignment horizontal="center" vertical="center" textRotation="89" wrapText="1"/>
    </xf>
    <xf numFmtId="0" fontId="6" fillId="3" borderId="4" xfId="0" applyFont="1" applyFill="1" applyBorder="1" applyAlignment="1" applyProtection="1">
      <alignment vertical="center" wrapText="1"/>
      <protection locked="0"/>
    </xf>
    <xf numFmtId="0" fontId="2" fillId="3" borderId="6" xfId="0" applyFont="1" applyFill="1" applyBorder="1" applyAlignment="1">
      <alignment horizontal="center" vertical="center"/>
    </xf>
    <xf numFmtId="14" fontId="6" fillId="3" borderId="39" xfId="0" applyNumberFormat="1" applyFont="1" applyFill="1" applyBorder="1" applyAlignment="1">
      <alignment horizontal="center" vertical="center" wrapText="1"/>
    </xf>
    <xf numFmtId="14" fontId="6" fillId="3" borderId="11" xfId="0" applyNumberFormat="1" applyFont="1" applyFill="1" applyBorder="1" applyAlignment="1">
      <alignment horizontal="center" vertical="center" wrapText="1"/>
    </xf>
    <xf numFmtId="0" fontId="0" fillId="3" borderId="0" xfId="0" applyFill="1" applyAlignment="1">
      <alignment horizontal="center" vertical="center"/>
    </xf>
    <xf numFmtId="0" fontId="7" fillId="3" borderId="4" xfId="0" applyFont="1" applyFill="1" applyBorder="1" applyAlignment="1">
      <alignment vertical="top" wrapText="1"/>
    </xf>
    <xf numFmtId="0" fontId="7" fillId="3" borderId="4" xfId="0" applyFont="1" applyFill="1" applyBorder="1" applyAlignment="1">
      <alignment horizontal="center" vertical="top" wrapText="1"/>
    </xf>
    <xf numFmtId="0" fontId="6" fillId="3" borderId="22" xfId="0" applyFont="1" applyFill="1" applyBorder="1" applyAlignment="1">
      <alignment horizontal="center" vertical="center" wrapText="1"/>
    </xf>
    <xf numFmtId="0" fontId="7" fillId="3" borderId="8" xfId="0" applyFont="1" applyFill="1" applyBorder="1" applyAlignment="1">
      <alignment horizontal="justify" vertical="top" wrapText="1"/>
    </xf>
    <xf numFmtId="0" fontId="7" fillId="3" borderId="23" xfId="0" applyFont="1" applyFill="1" applyBorder="1" applyAlignment="1">
      <alignment horizontal="justify" vertical="top" wrapText="1"/>
    </xf>
    <xf numFmtId="0" fontId="7" fillId="3" borderId="22" xfId="0" applyFont="1" applyFill="1" applyBorder="1" applyAlignment="1">
      <alignment horizontal="justify" vertical="top" wrapText="1"/>
    </xf>
    <xf numFmtId="0" fontId="4" fillId="0" borderId="36" xfId="0" applyFont="1" applyBorder="1" applyAlignment="1">
      <alignment horizontal="justify" vertical="top" wrapText="1"/>
    </xf>
    <xf numFmtId="1" fontId="6" fillId="0" borderId="8" xfId="0" applyNumberFormat="1" applyFont="1" applyBorder="1" applyAlignment="1">
      <alignment horizontal="center" vertical="top" wrapText="1"/>
    </xf>
    <xf numFmtId="0" fontId="6" fillId="0" borderId="35" xfId="0" applyFont="1" applyBorder="1" applyAlignment="1" applyProtection="1">
      <alignment horizontal="center" vertical="center" wrapText="1"/>
      <protection locked="0"/>
    </xf>
    <xf numFmtId="0" fontId="7" fillId="0" borderId="35" xfId="0" applyFont="1" applyBorder="1" applyAlignment="1">
      <alignment horizontal="justify" vertical="top" wrapText="1"/>
    </xf>
    <xf numFmtId="0" fontId="7" fillId="0" borderId="42" xfId="0" applyFont="1" applyBorder="1" applyAlignment="1">
      <alignment horizontal="justify" vertical="top" wrapText="1"/>
    </xf>
    <xf numFmtId="0" fontId="7" fillId="0" borderId="43" xfId="0" applyFont="1" applyBorder="1" applyAlignment="1">
      <alignment horizontal="justify" vertical="top" wrapText="1"/>
    </xf>
    <xf numFmtId="0" fontId="7" fillId="0" borderId="38" xfId="0" applyFont="1" applyBorder="1" applyAlignment="1">
      <alignment horizontal="justify" vertical="top" wrapText="1"/>
    </xf>
    <xf numFmtId="0" fontId="6" fillId="0" borderId="8" xfId="0" applyFont="1" applyBorder="1" applyAlignment="1" applyProtection="1">
      <alignment horizontal="center" vertical="center" wrapText="1"/>
      <protection locked="0"/>
    </xf>
    <xf numFmtId="14" fontId="6" fillId="0" borderId="8"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0" borderId="16" xfId="0" applyNumberFormat="1" applyFont="1" applyBorder="1" applyAlignment="1">
      <alignment horizontal="center" vertical="center" wrapText="1"/>
    </xf>
    <xf numFmtId="14" fontId="6" fillId="0" borderId="4" xfId="0" applyNumberFormat="1" applyFont="1" applyBorder="1" applyAlignment="1">
      <alignment vertical="center" wrapText="1"/>
    </xf>
    <xf numFmtId="0" fontId="6" fillId="0" borderId="44" xfId="0" applyFont="1" applyBorder="1" applyAlignment="1">
      <alignment horizontal="center" vertical="center" wrapText="1"/>
    </xf>
    <xf numFmtId="0" fontId="5" fillId="2" borderId="45" xfId="0" applyFont="1" applyFill="1" applyBorder="1" applyAlignment="1">
      <alignment horizontal="center" vertical="center" textRotation="89" wrapText="1"/>
    </xf>
    <xf numFmtId="0" fontId="6" fillId="0" borderId="45" xfId="0" applyFont="1" applyBorder="1" applyAlignment="1">
      <alignment horizontal="justify" vertical="top" wrapText="1"/>
    </xf>
    <xf numFmtId="0" fontId="6" fillId="2" borderId="45" xfId="0" applyFont="1" applyFill="1" applyBorder="1" applyAlignment="1">
      <alignment horizontal="center" vertical="center" wrapText="1"/>
    </xf>
    <xf numFmtId="14" fontId="6" fillId="3" borderId="46" xfId="0" applyNumberFormat="1" applyFont="1" applyFill="1" applyBorder="1" applyAlignment="1">
      <alignment horizontal="center" vertical="center" wrapText="1"/>
    </xf>
    <xf numFmtId="14" fontId="6" fillId="3" borderId="45" xfId="0" applyNumberFormat="1" applyFont="1" applyFill="1" applyBorder="1" applyAlignment="1">
      <alignment horizontal="center" vertical="center" wrapText="1"/>
    </xf>
    <xf numFmtId="1" fontId="6" fillId="3" borderId="45" xfId="0" applyNumberFormat="1" applyFont="1" applyFill="1" applyBorder="1" applyAlignment="1">
      <alignment horizontal="center" vertical="top" wrapText="1"/>
    </xf>
    <xf numFmtId="10" fontId="6" fillId="0" borderId="45" xfId="0" applyNumberFormat="1" applyFont="1" applyBorder="1" applyAlignment="1">
      <alignment horizontal="center" vertical="center" wrapText="1"/>
    </xf>
    <xf numFmtId="0" fontId="6" fillId="3" borderId="45" xfId="0" applyFont="1" applyFill="1" applyBorder="1" applyAlignment="1" applyProtection="1">
      <alignment horizontal="center" vertical="center" wrapText="1"/>
      <protection locked="0"/>
    </xf>
    <xf numFmtId="10" fontId="6" fillId="3" borderId="45" xfId="0" applyNumberFormat="1" applyFont="1" applyFill="1" applyBorder="1" applyAlignment="1">
      <alignment horizontal="center" vertical="center" wrapText="1"/>
    </xf>
    <xf numFmtId="0" fontId="6" fillId="3" borderId="45" xfId="0" applyFont="1" applyFill="1" applyBorder="1" applyAlignment="1">
      <alignment horizontal="justify" vertical="top" wrapText="1"/>
    </xf>
    <xf numFmtId="0" fontId="7" fillId="0" borderId="47" xfId="0" applyFont="1" applyBorder="1" applyAlignment="1">
      <alignment horizontal="justify" vertical="top" wrapText="1"/>
    </xf>
    <xf numFmtId="0" fontId="7" fillId="0" borderId="44" xfId="0" applyFont="1" applyBorder="1" applyAlignment="1">
      <alignment horizontal="justify" vertical="top" wrapText="1"/>
    </xf>
    <xf numFmtId="0" fontId="7" fillId="0" borderId="45" xfId="0" applyFont="1" applyBorder="1" applyAlignment="1">
      <alignment horizontal="justify" vertical="top" wrapText="1"/>
    </xf>
    <xf numFmtId="0" fontId="0" fillId="0" borderId="50" xfId="0" applyBorder="1"/>
    <xf numFmtId="0" fontId="7" fillId="2" borderId="45" xfId="0" applyFont="1" applyFill="1" applyBorder="1" applyAlignment="1">
      <alignment horizontal="center" vertical="center" wrapText="1"/>
    </xf>
    <xf numFmtId="0" fontId="4" fillId="0" borderId="45" xfId="0" applyFont="1" applyBorder="1" applyAlignment="1">
      <alignment horizontal="justify" vertical="top" wrapText="1"/>
    </xf>
    <xf numFmtId="1" fontId="6" fillId="3" borderId="46" xfId="0" applyNumberFormat="1" applyFont="1" applyFill="1" applyBorder="1" applyAlignment="1">
      <alignment horizontal="center" vertical="top" wrapText="1"/>
    </xf>
    <xf numFmtId="10" fontId="6" fillId="0" borderId="46" xfId="0" applyNumberFormat="1" applyFont="1" applyBorder="1" applyAlignment="1">
      <alignment horizontal="center" vertical="center" wrapText="1"/>
    </xf>
    <xf numFmtId="9" fontId="6" fillId="3" borderId="45" xfId="0" applyNumberFormat="1" applyFont="1" applyFill="1" applyBorder="1" applyAlignment="1">
      <alignment horizontal="center" vertical="center" wrapText="1"/>
    </xf>
    <xf numFmtId="0" fontId="7" fillId="0" borderId="46" xfId="0" applyFont="1" applyBorder="1" applyAlignment="1">
      <alignment horizontal="justify" vertical="top" wrapText="1"/>
    </xf>
    <xf numFmtId="0" fontId="7" fillId="0" borderId="48" xfId="0" applyFont="1" applyBorder="1" applyAlignment="1">
      <alignment horizontal="justify" vertical="top" wrapText="1"/>
    </xf>
    <xf numFmtId="0" fontId="7" fillId="0" borderId="49" xfId="0" applyFont="1" applyBorder="1" applyAlignment="1">
      <alignment horizontal="justify" vertical="top" wrapText="1"/>
    </xf>
    <xf numFmtId="0" fontId="6" fillId="0" borderId="46" xfId="0" applyFont="1" applyBorder="1" applyAlignment="1">
      <alignment horizontal="justify" vertical="top" wrapText="1"/>
    </xf>
    <xf numFmtId="0" fontId="6" fillId="3" borderId="46" xfId="0" applyFont="1" applyFill="1" applyBorder="1" applyAlignment="1" applyProtection="1">
      <alignment horizontal="center" vertical="center" wrapText="1"/>
      <protection locked="0"/>
    </xf>
    <xf numFmtId="0" fontId="6" fillId="3" borderId="46" xfId="0" applyFont="1" applyFill="1" applyBorder="1" applyAlignment="1">
      <alignment horizontal="justify" vertical="top" wrapText="1"/>
    </xf>
    <xf numFmtId="0" fontId="7" fillId="0" borderId="51" xfId="0" applyFont="1" applyBorder="1" applyAlignment="1">
      <alignment horizontal="justify" vertical="top" wrapText="1"/>
    </xf>
    <xf numFmtId="0" fontId="7" fillId="0" borderId="53" xfId="0" applyFont="1" applyBorder="1" applyAlignment="1">
      <alignment horizontal="justify" vertical="top" wrapText="1"/>
    </xf>
    <xf numFmtId="0" fontId="6" fillId="0" borderId="45" xfId="0" applyFont="1" applyBorder="1" applyAlignment="1">
      <alignment horizontal="justify" vertical="center" wrapText="1"/>
    </xf>
    <xf numFmtId="1" fontId="6" fillId="3" borderId="45" xfId="0" applyNumberFormat="1" applyFont="1" applyFill="1" applyBorder="1" applyAlignment="1">
      <alignment horizontal="center" vertical="center" wrapText="1"/>
    </xf>
    <xf numFmtId="0" fontId="0" fillId="0" borderId="8" xfId="0" applyBorder="1"/>
    <xf numFmtId="0" fontId="7" fillId="2" borderId="46" xfId="0" applyFont="1" applyFill="1" applyBorder="1" applyAlignment="1">
      <alignment horizontal="center" vertical="center" wrapText="1"/>
    </xf>
    <xf numFmtId="0" fontId="4" fillId="0" borderId="46" xfId="0" applyFont="1" applyBorder="1" applyAlignment="1">
      <alignment horizontal="justify" vertical="top" wrapText="1"/>
    </xf>
    <xf numFmtId="14" fontId="6" fillId="0" borderId="45" xfId="0" applyNumberFormat="1" applyFont="1" applyBorder="1" applyAlignment="1">
      <alignment vertical="center" wrapText="1"/>
    </xf>
    <xf numFmtId="9" fontId="6" fillId="3" borderId="46" xfId="0" applyNumberFormat="1" applyFont="1" applyFill="1" applyBorder="1" applyAlignment="1">
      <alignment horizontal="center" vertical="center" wrapText="1"/>
    </xf>
    <xf numFmtId="0" fontId="0" fillId="0" borderId="45" xfId="0" applyBorder="1"/>
    <xf numFmtId="14" fontId="6" fillId="3" borderId="54" xfId="0" applyNumberFormat="1" applyFont="1" applyFill="1" applyBorder="1" applyAlignment="1">
      <alignment horizontal="center" vertical="center" wrapText="1"/>
    </xf>
    <xf numFmtId="0" fontId="6" fillId="3" borderId="46" xfId="0" applyFont="1" applyFill="1" applyBorder="1" applyAlignment="1">
      <alignment horizontal="center" vertical="top" wrapText="1"/>
    </xf>
    <xf numFmtId="0" fontId="14" fillId="8" borderId="45" xfId="0" applyFont="1" applyFill="1" applyBorder="1" applyAlignment="1">
      <alignment horizontal="justify" vertical="top" wrapText="1"/>
    </xf>
    <xf numFmtId="0" fontId="6" fillId="8" borderId="8" xfId="0" applyFont="1" applyFill="1" applyBorder="1" applyAlignment="1">
      <alignment horizontal="justify" vertical="top" wrapText="1"/>
    </xf>
    <xf numFmtId="0" fontId="6" fillId="8" borderId="8" xfId="0" applyFont="1" applyFill="1" applyBorder="1" applyAlignment="1">
      <alignment horizontal="justify" vertical="center" wrapText="1"/>
    </xf>
    <xf numFmtId="0" fontId="6" fillId="8" borderId="8" xfId="0" applyFont="1" applyFill="1" applyBorder="1" applyAlignment="1">
      <alignment horizontal="left" vertical="center" wrapText="1"/>
    </xf>
    <xf numFmtId="0" fontId="6" fillId="9" borderId="45" xfId="0" applyFont="1" applyFill="1" applyBorder="1" applyAlignment="1">
      <alignment horizontal="justify" vertical="top" wrapText="1"/>
    </xf>
    <xf numFmtId="0" fontId="6" fillId="4" borderId="8" xfId="0" applyFont="1" applyFill="1" applyBorder="1" applyAlignment="1">
      <alignment vertical="top" wrapText="1"/>
    </xf>
    <xf numFmtId="0" fontId="6" fillId="4" borderId="8" xfId="0" applyFont="1" applyFill="1" applyBorder="1" applyAlignment="1">
      <alignment horizontal="justify" vertical="top" wrapText="1"/>
    </xf>
    <xf numFmtId="0" fontId="6" fillId="12" borderId="8" xfId="0" applyFont="1" applyFill="1" applyBorder="1" applyAlignment="1">
      <alignment horizontal="justify" vertical="top" wrapText="1"/>
    </xf>
    <xf numFmtId="0" fontId="6" fillId="11" borderId="8" xfId="0" applyFont="1" applyFill="1" applyBorder="1" applyAlignment="1">
      <alignment vertical="top" wrapText="1"/>
    </xf>
    <xf numFmtId="0" fontId="6" fillId="12" borderId="8" xfId="0" applyFont="1" applyFill="1" applyBorder="1" applyAlignment="1">
      <alignment horizontal="center" vertical="center" wrapText="1"/>
    </xf>
    <xf numFmtId="0" fontId="6" fillId="13" borderId="8" xfId="0" applyFont="1" applyFill="1" applyBorder="1" applyAlignment="1">
      <alignment horizontal="justify" vertical="top" wrapText="1"/>
    </xf>
    <xf numFmtId="0" fontId="6" fillId="4" borderId="4" xfId="0" applyFont="1" applyFill="1" applyBorder="1" applyAlignment="1">
      <alignment horizontal="center" vertical="center" wrapText="1"/>
    </xf>
    <xf numFmtId="0" fontId="0" fillId="11" borderId="4" xfId="0" applyFill="1" applyBorder="1"/>
    <xf numFmtId="0" fontId="0" fillId="4" borderId="4" xfId="0" applyFill="1" applyBorder="1"/>
    <xf numFmtId="0" fontId="0" fillId="10" borderId="4" xfId="0" applyFill="1" applyBorder="1"/>
    <xf numFmtId="0" fontId="0" fillId="15" borderId="4" xfId="0" applyFill="1" applyBorder="1"/>
    <xf numFmtId="0" fontId="0" fillId="14" borderId="4" xfId="0" applyFill="1" applyBorder="1"/>
    <xf numFmtId="0" fontId="7" fillId="16" borderId="4" xfId="0" applyFont="1" applyFill="1" applyBorder="1" applyAlignment="1">
      <alignment horizontal="justify" vertical="center" wrapText="1"/>
    </xf>
    <xf numFmtId="0" fontId="7" fillId="16" borderId="45" xfId="0" applyFont="1" applyFill="1" applyBorder="1" applyAlignment="1">
      <alignment horizontal="justify" vertical="center" wrapText="1"/>
    </xf>
    <xf numFmtId="0" fontId="7" fillId="17" borderId="8" xfId="0" applyFont="1" applyFill="1" applyBorder="1" applyAlignment="1">
      <alignment horizontal="justify" vertical="top" wrapText="1"/>
    </xf>
    <xf numFmtId="0" fontId="7" fillId="17" borderId="46" xfId="0" applyFont="1" applyFill="1" applyBorder="1" applyAlignment="1">
      <alignment horizontal="justify" vertical="top" wrapText="1"/>
    </xf>
    <xf numFmtId="0" fontId="7" fillId="18" borderId="8" xfId="0" applyFont="1" applyFill="1" applyBorder="1" applyAlignment="1">
      <alignment horizontal="center" vertical="center" wrapText="1"/>
    </xf>
    <xf numFmtId="0" fontId="7" fillId="18" borderId="4" xfId="0" applyFont="1" applyFill="1" applyBorder="1" applyAlignment="1">
      <alignment horizontal="center" vertical="center" wrapText="1"/>
    </xf>
    <xf numFmtId="0" fontId="7" fillId="18" borderId="45" xfId="0" applyFont="1" applyFill="1" applyBorder="1" applyAlignment="1">
      <alignment horizontal="center" vertical="center" wrapText="1"/>
    </xf>
    <xf numFmtId="0" fontId="7" fillId="19" borderId="8" xfId="0" applyFont="1" applyFill="1" applyBorder="1" applyAlignment="1">
      <alignment horizontal="justify" vertical="top" wrapText="1"/>
    </xf>
    <xf numFmtId="0" fontId="7" fillId="19" borderId="45" xfId="0" applyFont="1" applyFill="1" applyBorder="1" applyAlignment="1">
      <alignment horizontal="justify" vertical="top" wrapText="1"/>
    </xf>
    <xf numFmtId="0" fontId="7" fillId="20" borderId="8" xfId="0" applyFont="1" applyFill="1" applyBorder="1" applyAlignment="1">
      <alignment horizontal="center" vertical="top" wrapText="1"/>
    </xf>
    <xf numFmtId="0" fontId="7" fillId="20" borderId="46" xfId="0" applyFont="1" applyFill="1" applyBorder="1" applyAlignment="1">
      <alignment horizontal="center" vertical="top" wrapText="1"/>
    </xf>
    <xf numFmtId="0" fontId="7" fillId="21" borderId="8" xfId="0" applyFont="1" applyFill="1" applyBorder="1" applyAlignment="1">
      <alignment horizontal="justify" vertical="top" wrapText="1"/>
    </xf>
    <xf numFmtId="0" fontId="7" fillId="21" borderId="4" xfId="0" applyFont="1" applyFill="1" applyBorder="1" applyAlignment="1">
      <alignment horizontal="justify" vertical="top" wrapText="1"/>
    </xf>
    <xf numFmtId="0" fontId="7" fillId="21" borderId="46" xfId="0" applyFont="1" applyFill="1" applyBorder="1" applyAlignment="1">
      <alignment horizontal="justify" vertical="top" wrapText="1"/>
    </xf>
    <xf numFmtId="0" fontId="7" fillId="22" borderId="8" xfId="0" applyFont="1" applyFill="1" applyBorder="1" applyAlignment="1">
      <alignment horizontal="justify" vertical="top" wrapText="1"/>
    </xf>
    <xf numFmtId="0" fontId="7" fillId="22" borderId="46" xfId="0" applyFont="1" applyFill="1" applyBorder="1" applyAlignment="1">
      <alignment horizontal="justify" vertical="top" wrapText="1"/>
    </xf>
    <xf numFmtId="0" fontId="7" fillId="7" borderId="8" xfId="0" applyFont="1" applyFill="1" applyBorder="1" applyAlignment="1">
      <alignment horizontal="justify" vertical="top" wrapText="1"/>
    </xf>
    <xf numFmtId="0" fontId="7" fillId="7" borderId="36" xfId="0" applyFont="1" applyFill="1" applyBorder="1" applyAlignment="1">
      <alignment vertical="top" wrapText="1"/>
    </xf>
    <xf numFmtId="0" fontId="7" fillId="7" borderId="4" xfId="0" applyFont="1" applyFill="1" applyBorder="1" applyAlignment="1">
      <alignment vertical="top" wrapText="1"/>
    </xf>
    <xf numFmtId="0" fontId="7" fillId="7" borderId="45" xfId="0" applyFont="1" applyFill="1" applyBorder="1" applyAlignment="1">
      <alignment vertical="top" wrapText="1"/>
    </xf>
    <xf numFmtId="0" fontId="7" fillId="23" borderId="8" xfId="0" applyFont="1" applyFill="1" applyBorder="1" applyAlignment="1">
      <alignment horizontal="justify" vertical="top" wrapText="1"/>
    </xf>
    <xf numFmtId="0" fontId="7" fillId="23" borderId="46" xfId="0" applyFont="1" applyFill="1" applyBorder="1" applyAlignment="1">
      <alignment horizontal="justify" vertical="top" wrapText="1"/>
    </xf>
    <xf numFmtId="0" fontId="7" fillId="24" borderId="8" xfId="0" applyFont="1" applyFill="1" applyBorder="1" applyAlignment="1">
      <alignment horizontal="justify" vertical="top" wrapText="1"/>
    </xf>
    <xf numFmtId="0" fontId="7" fillId="24" borderId="11" xfId="0" applyFont="1" applyFill="1" applyBorder="1" applyAlignment="1">
      <alignment horizontal="justify" vertical="top" wrapText="1"/>
    </xf>
    <xf numFmtId="0" fontId="7" fillId="24" borderId="54" xfId="0" applyFont="1" applyFill="1" applyBorder="1" applyAlignment="1">
      <alignment horizontal="justify" vertical="top" wrapText="1"/>
    </xf>
    <xf numFmtId="0" fontId="0" fillId="25" borderId="4" xfId="0" applyFill="1" applyBorder="1" applyAlignment="1">
      <alignment horizontal="center" vertical="center"/>
    </xf>
    <xf numFmtId="0" fontId="0" fillId="23" borderId="4" xfId="0" applyFill="1" applyBorder="1" applyAlignment="1">
      <alignment horizontal="center" vertical="center"/>
    </xf>
    <xf numFmtId="0" fontId="0" fillId="7" borderId="4" xfId="0" applyFill="1" applyBorder="1" applyAlignment="1">
      <alignment horizontal="center" vertical="center"/>
    </xf>
    <xf numFmtId="0" fontId="7" fillId="0" borderId="23" xfId="0" applyFont="1" applyBorder="1" applyAlignment="1">
      <alignment horizontal="justify" vertical="center" wrapText="1"/>
    </xf>
    <xf numFmtId="0" fontId="7" fillId="0" borderId="27" xfId="0" applyFont="1" applyBorder="1" applyAlignment="1">
      <alignment horizontal="justify" vertical="center" wrapText="1"/>
    </xf>
    <xf numFmtId="0" fontId="6" fillId="3" borderId="4" xfId="0" applyFont="1" applyFill="1" applyBorder="1" applyAlignment="1">
      <alignment horizontal="justify" vertical="center" wrapText="1"/>
    </xf>
    <xf numFmtId="0" fontId="7" fillId="0" borderId="20"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51"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23" xfId="0" applyFont="1" applyBorder="1" applyAlignment="1">
      <alignment horizontal="left" vertical="center" wrapText="1"/>
    </xf>
    <xf numFmtId="0" fontId="6" fillId="3" borderId="8" xfId="0" applyFont="1" applyFill="1" applyBorder="1" applyAlignment="1">
      <alignment horizontal="left" vertical="center" wrapText="1"/>
    </xf>
    <xf numFmtId="0" fontId="7" fillId="0" borderId="20" xfId="0" applyFont="1" applyBorder="1" applyAlignment="1">
      <alignment horizontal="left" vertical="center" wrapText="1"/>
    </xf>
    <xf numFmtId="0" fontId="7" fillId="0" borderId="48" xfId="0" applyFont="1" applyBorder="1" applyAlignment="1">
      <alignment horizontal="justify" vertical="center" wrapText="1"/>
    </xf>
    <xf numFmtId="0" fontId="7" fillId="0" borderId="29" xfId="0" applyFont="1" applyBorder="1" applyAlignment="1">
      <alignment horizontal="justify" vertical="center" wrapText="1"/>
    </xf>
    <xf numFmtId="0" fontId="6" fillId="0" borderId="40"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9" xfId="0" applyFont="1" applyBorder="1" applyAlignment="1">
      <alignment horizontal="center" vertical="center" wrapText="1"/>
    </xf>
    <xf numFmtId="0" fontId="5" fillId="2" borderId="32" xfId="0" applyFont="1" applyFill="1" applyBorder="1" applyAlignment="1">
      <alignment horizontal="center" vertical="center" textRotation="89" wrapText="1"/>
    </xf>
    <xf numFmtId="0" fontId="5" fillId="2" borderId="35" xfId="0" applyFont="1" applyFill="1" applyBorder="1" applyAlignment="1">
      <alignment horizontal="center" vertical="center" textRotation="89" wrapText="1"/>
    </xf>
    <xf numFmtId="0" fontId="5" fillId="2" borderId="39" xfId="0" applyFont="1" applyFill="1" applyBorder="1" applyAlignment="1">
      <alignment horizontal="center" vertical="center" textRotation="89" wrapText="1"/>
    </xf>
    <xf numFmtId="10" fontId="6" fillId="3" borderId="32" xfId="0" applyNumberFormat="1" applyFont="1" applyFill="1" applyBorder="1" applyAlignment="1">
      <alignment horizontal="center" vertical="center" wrapText="1"/>
    </xf>
    <xf numFmtId="10" fontId="6" fillId="3" borderId="35" xfId="0" applyNumberFormat="1" applyFont="1" applyFill="1" applyBorder="1" applyAlignment="1">
      <alignment horizontal="center" vertical="center" wrapText="1"/>
    </xf>
    <xf numFmtId="10" fontId="6" fillId="3" borderId="39" xfId="0" applyNumberFormat="1"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36" xfId="0" applyFont="1" applyBorder="1" applyAlignment="1">
      <alignment horizontal="center" vertical="top" wrapText="1"/>
    </xf>
    <xf numFmtId="0" fontId="6" fillId="0" borderId="8" xfId="0" applyFont="1" applyBorder="1" applyAlignment="1">
      <alignment horizontal="center" vertical="top" wrapText="1"/>
    </xf>
    <xf numFmtId="14" fontId="6" fillId="3" borderId="36" xfId="0" applyNumberFormat="1" applyFont="1" applyFill="1" applyBorder="1" applyAlignment="1">
      <alignment horizontal="center" vertical="center" wrapText="1"/>
    </xf>
    <xf numFmtId="14" fontId="6" fillId="3" borderId="8" xfId="0" applyNumberFormat="1" applyFont="1" applyFill="1" applyBorder="1" applyAlignment="1">
      <alignment horizontal="center" vertical="center" wrapText="1"/>
    </xf>
    <xf numFmtId="14" fontId="6" fillId="0" borderId="36"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1" fontId="6" fillId="3" borderId="36" xfId="0" applyNumberFormat="1" applyFont="1" applyFill="1" applyBorder="1" applyAlignment="1">
      <alignment horizontal="center" vertical="top" wrapText="1"/>
    </xf>
    <xf numFmtId="1" fontId="6" fillId="3" borderId="8" xfId="0" applyNumberFormat="1" applyFont="1" applyFill="1" applyBorder="1" applyAlignment="1">
      <alignment horizontal="center" vertical="top" wrapText="1"/>
    </xf>
    <xf numFmtId="10" fontId="6" fillId="0" borderId="36" xfId="0" applyNumberFormat="1" applyFont="1" applyBorder="1" applyAlignment="1">
      <alignment horizontal="center" vertical="center" wrapText="1"/>
    </xf>
    <xf numFmtId="10" fontId="6" fillId="0" borderId="8" xfId="0" applyNumberFormat="1" applyFont="1" applyBorder="1" applyAlignment="1">
      <alignment horizontal="center" vertical="center" wrapText="1"/>
    </xf>
    <xf numFmtId="0" fontId="6" fillId="3" borderId="36"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0" borderId="37" xfId="0" applyFont="1" applyBorder="1" applyAlignment="1">
      <alignment horizontal="center" vertical="center" wrapText="1"/>
    </xf>
    <xf numFmtId="0" fontId="6" fillId="0" borderId="41" xfId="0" applyFont="1" applyBorder="1" applyAlignment="1">
      <alignment horizontal="center" vertical="center" wrapText="1"/>
    </xf>
    <xf numFmtId="0" fontId="6" fillId="9" borderId="36" xfId="0" applyFont="1" applyFill="1" applyBorder="1" applyAlignment="1">
      <alignment horizontal="center" vertical="top" wrapText="1"/>
    </xf>
    <xf numFmtId="0" fontId="6" fillId="9" borderId="35" xfId="0" applyFont="1" applyFill="1" applyBorder="1" applyAlignment="1">
      <alignment horizontal="center" vertical="top" wrapText="1"/>
    </xf>
    <xf numFmtId="0" fontId="6" fillId="9" borderId="39" xfId="0" applyFont="1" applyFill="1" applyBorder="1" applyAlignment="1">
      <alignment horizontal="center" vertical="top" wrapText="1"/>
    </xf>
    <xf numFmtId="0" fontId="5" fillId="2" borderId="36" xfId="0" applyFont="1" applyFill="1" applyBorder="1" applyAlignment="1">
      <alignment horizontal="center" vertical="center" textRotation="89" wrapText="1"/>
    </xf>
    <xf numFmtId="0" fontId="6" fillId="0" borderId="35" xfId="0" applyFont="1" applyBorder="1" applyAlignment="1">
      <alignment horizontal="center" vertical="top" wrapText="1"/>
    </xf>
    <xf numFmtId="0" fontId="6" fillId="0" borderId="39" xfId="0" applyFont="1" applyBorder="1" applyAlignment="1">
      <alignment horizontal="center" vertical="top" wrapText="1"/>
    </xf>
    <xf numFmtId="10" fontId="6" fillId="3" borderId="36" xfId="0" applyNumberFormat="1" applyFont="1" applyFill="1" applyBorder="1" applyAlignment="1">
      <alignment horizontal="center" vertical="center" wrapText="1"/>
    </xf>
    <xf numFmtId="0" fontId="6" fillId="0" borderId="36" xfId="0" applyFont="1" applyBorder="1" applyAlignment="1">
      <alignment horizontal="center" vertical="center" wrapText="1"/>
    </xf>
    <xf numFmtId="0" fontId="6" fillId="0" borderId="22" xfId="0" applyFont="1" applyBorder="1" applyAlignment="1">
      <alignment horizontal="center" vertical="center" wrapText="1"/>
    </xf>
    <xf numFmtId="0" fontId="6" fillId="8" borderId="32"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2" borderId="8" xfId="0" applyFont="1" applyFill="1" applyBorder="1" applyAlignment="1">
      <alignment horizontal="center" vertical="center" textRotation="89" wrapText="1"/>
    </xf>
    <xf numFmtId="0" fontId="6" fillId="0" borderId="32" xfId="0" applyFont="1" applyBorder="1" applyAlignment="1">
      <alignment horizontal="center" vertical="top" wrapText="1"/>
    </xf>
    <xf numFmtId="10" fontId="6" fillId="0" borderId="32" xfId="0" applyNumberFormat="1" applyFont="1" applyBorder="1" applyAlignment="1">
      <alignment horizontal="center" vertical="center" wrapText="1"/>
    </xf>
    <xf numFmtId="0" fontId="12" fillId="0" borderId="4" xfId="0" applyFont="1" applyBorder="1" applyAlignment="1">
      <alignment horizontal="left" vertical="top" wrapText="1"/>
    </xf>
    <xf numFmtId="0" fontId="1" fillId="0" borderId="1" xfId="0" applyFont="1" applyBorder="1" applyAlignment="1">
      <alignment horizontal="left"/>
    </xf>
    <xf numFmtId="0" fontId="1" fillId="0" borderId="2" xfId="0" applyFont="1" applyBorder="1" applyAlignment="1">
      <alignment horizontal="left"/>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1" xfId="0" applyFont="1" applyBorder="1" applyAlignment="1">
      <alignment horizontal="center" vertical="center"/>
    </xf>
    <xf numFmtId="0" fontId="11" fillId="4" borderId="2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0" fillId="4" borderId="14" xfId="0" applyFont="1" applyFill="1" applyBorder="1" applyAlignment="1">
      <alignment horizontal="center" vertical="center"/>
    </xf>
    <xf numFmtId="0" fontId="10" fillId="4" borderId="17" xfId="0" applyFont="1" applyFill="1" applyBorder="1" applyAlignment="1">
      <alignment horizontal="center" vertical="center"/>
    </xf>
    <xf numFmtId="0" fontId="11" fillId="5" borderId="9"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5" fillId="5" borderId="30" xfId="0" applyFont="1" applyFill="1" applyBorder="1" applyAlignment="1" applyProtection="1">
      <alignment horizontal="center" vertical="center" wrapText="1"/>
      <protection locked="0"/>
    </xf>
    <xf numFmtId="0" fontId="5" fillId="5" borderId="31"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13" fillId="4" borderId="13"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5" borderId="18"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3" fillId="2" borderId="16" xfId="0" applyFont="1" applyFill="1" applyBorder="1" applyAlignment="1" applyProtection="1">
      <alignment horizontal="center" vertical="center" wrapText="1"/>
      <protection locked="0"/>
    </xf>
    <xf numFmtId="10" fontId="6" fillId="3" borderId="4" xfId="0" applyNumberFormat="1" applyFont="1" applyFill="1" applyBorder="1" applyAlignment="1">
      <alignment horizontal="center" vertical="center" wrapText="1"/>
    </xf>
    <xf numFmtId="0" fontId="7" fillId="0" borderId="13" xfId="0" applyFont="1" applyBorder="1" applyAlignment="1">
      <alignment horizontal="center" vertical="center" wrapText="1"/>
    </xf>
    <xf numFmtId="0" fontId="14" fillId="0" borderId="8" xfId="0" applyFont="1" applyBorder="1" applyAlignment="1">
      <alignment horizontal="justify" vertical="top" wrapText="1"/>
    </xf>
    <xf numFmtId="0" fontId="14" fillId="0" borderId="4" xfId="0" applyFont="1" applyBorder="1" applyAlignment="1">
      <alignment horizontal="justify" vertical="top" wrapText="1"/>
    </xf>
    <xf numFmtId="0" fontId="5" fillId="2" borderId="4" xfId="0" applyFont="1" applyFill="1" applyBorder="1" applyAlignment="1">
      <alignment horizontal="center" vertical="center" textRotation="89" wrapText="1"/>
    </xf>
    <xf numFmtId="0" fontId="6" fillId="0" borderId="8" xfId="0" applyFont="1" applyBorder="1" applyAlignment="1">
      <alignment horizontal="justify" vertical="top" wrapText="1"/>
    </xf>
    <xf numFmtId="0" fontId="7" fillId="0" borderId="4" xfId="0" applyFont="1" applyBorder="1" applyAlignment="1">
      <alignment horizontal="justify" vertical="top" wrapText="1"/>
    </xf>
    <xf numFmtId="0" fontId="6" fillId="10" borderId="8" xfId="0" applyFont="1" applyFill="1" applyBorder="1" applyAlignment="1">
      <alignment horizontal="justify" vertical="top" wrapText="1"/>
    </xf>
    <xf numFmtId="0" fontId="6" fillId="10" borderId="4" xfId="0" applyFont="1" applyFill="1" applyBorder="1" applyAlignment="1">
      <alignment horizontal="justify" vertical="top" wrapText="1"/>
    </xf>
    <xf numFmtId="10" fontId="6" fillId="3" borderId="8" xfId="0" applyNumberFormat="1" applyFont="1" applyFill="1" applyBorder="1" applyAlignment="1">
      <alignment horizontal="center" vertical="center" wrapText="1"/>
    </xf>
    <xf numFmtId="0" fontId="6" fillId="8" borderId="35" xfId="0" applyFont="1" applyFill="1" applyBorder="1" applyAlignment="1">
      <alignment horizontal="center" vertical="top" wrapText="1"/>
    </xf>
    <xf numFmtId="0" fontId="6" fillId="8" borderId="8" xfId="0" applyFont="1" applyFill="1" applyBorder="1" applyAlignment="1">
      <alignment horizontal="center" vertical="top" wrapText="1"/>
    </xf>
    <xf numFmtId="0" fontId="6" fillId="11" borderId="8" xfId="0" applyFont="1" applyFill="1" applyBorder="1" applyAlignment="1">
      <alignment horizontal="justify" vertical="top" wrapText="1"/>
    </xf>
    <xf numFmtId="0" fontId="6" fillId="11" borderId="4" xfId="0" applyFont="1" applyFill="1" applyBorder="1" applyAlignment="1">
      <alignment horizontal="justify" vertical="top" wrapText="1"/>
    </xf>
    <xf numFmtId="0" fontId="6" fillId="3" borderId="8" xfId="0" applyFont="1" applyFill="1" applyBorder="1" applyAlignment="1">
      <alignment horizontal="justify" vertical="top" wrapText="1"/>
    </xf>
    <xf numFmtId="0" fontId="7" fillId="3" borderId="4" xfId="0" applyFont="1" applyFill="1" applyBorder="1" applyAlignment="1">
      <alignment horizontal="justify" vertical="top" wrapText="1"/>
    </xf>
    <xf numFmtId="0" fontId="6" fillId="0" borderId="13" xfId="0" applyFont="1" applyBorder="1" applyAlignment="1">
      <alignment horizontal="center" vertical="center" wrapText="1"/>
    </xf>
    <xf numFmtId="0" fontId="6" fillId="11" borderId="39" xfId="0" applyFont="1" applyFill="1" applyBorder="1" applyAlignment="1">
      <alignment horizontal="justify" vertical="top" wrapText="1"/>
    </xf>
    <xf numFmtId="0" fontId="6" fillId="0" borderId="4" xfId="0" applyFont="1" applyBorder="1" applyAlignment="1">
      <alignment horizontal="justify" vertical="top" wrapText="1"/>
    </xf>
    <xf numFmtId="0" fontId="6" fillId="0" borderId="39" xfId="0" applyFont="1" applyBorder="1" applyAlignment="1">
      <alignment horizontal="justify" vertical="top" wrapText="1"/>
    </xf>
    <xf numFmtId="0" fontId="6" fillId="0" borderId="8" xfId="0" applyFont="1" applyBorder="1" applyAlignment="1">
      <alignment horizontal="justify" vertical="center" wrapText="1"/>
    </xf>
    <xf numFmtId="0" fontId="7" fillId="0" borderId="4" xfId="0" applyFont="1" applyBorder="1" applyAlignment="1">
      <alignment horizontal="justify" vertical="center" wrapText="1"/>
    </xf>
    <xf numFmtId="0" fontId="6" fillId="10" borderId="36" xfId="0"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8" xfId="0" applyFont="1" applyBorder="1" applyAlignment="1">
      <alignment horizontal="center" vertical="center" wrapText="1"/>
    </xf>
    <xf numFmtId="0" fontId="7" fillId="0" borderId="4" xfId="0" applyFont="1" applyBorder="1" applyAlignment="1">
      <alignment horizontal="center" vertical="center" wrapText="1"/>
    </xf>
    <xf numFmtId="0" fontId="6" fillId="8" borderId="8" xfId="0" applyFont="1" applyFill="1" applyBorder="1" applyAlignment="1">
      <alignment horizontal="justify" vertical="top" wrapText="1"/>
    </xf>
    <xf numFmtId="0" fontId="6" fillId="8" borderId="4" xfId="0" applyFont="1" applyFill="1" applyBorder="1" applyAlignment="1">
      <alignment horizontal="justify" vertical="top" wrapText="1"/>
    </xf>
    <xf numFmtId="0" fontId="6" fillId="11" borderId="8" xfId="0" applyFont="1" applyFill="1" applyBorder="1" applyAlignment="1">
      <alignment horizontal="left" vertical="center" wrapText="1"/>
    </xf>
    <xf numFmtId="0" fontId="6" fillId="11" borderId="4"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14" borderId="8" xfId="0" applyFont="1" applyFill="1" applyBorder="1" applyAlignment="1">
      <alignment horizontal="justify" vertical="top" wrapText="1"/>
    </xf>
    <xf numFmtId="0" fontId="6" fillId="14" borderId="4" xfId="0" applyFont="1" applyFill="1" applyBorder="1" applyAlignment="1">
      <alignment horizontal="justify" vertical="top" wrapText="1"/>
    </xf>
    <xf numFmtId="10" fontId="6" fillId="0" borderId="35" xfId="0" applyNumberFormat="1" applyFont="1" applyBorder="1" applyAlignment="1">
      <alignment horizontal="center" vertical="center" wrapText="1"/>
    </xf>
    <xf numFmtId="0" fontId="6" fillId="11" borderId="36" xfId="0" applyFont="1" applyFill="1" applyBorder="1" applyAlignment="1">
      <alignment horizontal="justify" vertical="center" wrapText="1"/>
    </xf>
    <xf numFmtId="0" fontId="6" fillId="11" borderId="8" xfId="0" applyFont="1" applyFill="1" applyBorder="1" applyAlignment="1">
      <alignment horizontal="justify" vertical="center" wrapText="1"/>
    </xf>
    <xf numFmtId="0" fontId="6" fillId="0" borderId="36" xfId="0" applyFont="1" applyBorder="1" applyAlignment="1">
      <alignment horizontal="justify" vertical="center" wrapText="1"/>
    </xf>
    <xf numFmtId="0" fontId="6" fillId="3" borderId="56" xfId="0" applyFont="1" applyFill="1" applyBorder="1" applyAlignment="1">
      <alignment horizontal="left" vertical="center" wrapText="1"/>
    </xf>
    <xf numFmtId="0" fontId="6" fillId="3" borderId="35" xfId="0" applyFont="1" applyFill="1" applyBorder="1" applyAlignment="1">
      <alignment horizontal="left" vertical="center" wrapText="1"/>
    </xf>
    <xf numFmtId="0" fontId="6" fillId="3" borderId="8" xfId="0" applyFont="1" applyFill="1" applyBorder="1" applyAlignment="1">
      <alignment horizontal="left" vertical="center" wrapText="1"/>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xf numFmtId="0" fontId="7" fillId="0" borderId="8"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7" fillId="0" borderId="60" xfId="0" applyFont="1" applyBorder="1" applyAlignment="1">
      <alignment horizontal="left" vertical="center" wrapText="1"/>
    </xf>
    <xf numFmtId="0" fontId="7" fillId="0" borderId="14" xfId="0" applyFont="1" applyBorder="1" applyAlignment="1">
      <alignment horizontal="left" vertical="center" wrapText="1"/>
    </xf>
    <xf numFmtId="0" fontId="7" fillId="0" borderId="42" xfId="0" applyFont="1" applyBorder="1" applyAlignment="1">
      <alignment horizontal="left" vertical="center" wrapText="1"/>
    </xf>
    <xf numFmtId="0" fontId="7" fillId="0" borderId="23" xfId="0" applyFont="1" applyBorder="1" applyAlignment="1">
      <alignment horizontal="left" vertical="center" wrapText="1"/>
    </xf>
    <xf numFmtId="0" fontId="7" fillId="0" borderId="3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20" xfId="0" applyFont="1" applyBorder="1" applyAlignment="1">
      <alignment horizontal="center" vertical="center" wrapText="1"/>
    </xf>
    <xf numFmtId="0" fontId="6" fillId="3" borderId="4"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7" fillId="0" borderId="30" xfId="0" applyFont="1" applyBorder="1" applyAlignment="1">
      <alignment horizontal="left" vertical="center" wrapText="1"/>
    </xf>
    <xf numFmtId="0" fontId="7" fillId="0" borderId="20" xfId="0" applyFont="1" applyBorder="1" applyAlignment="1">
      <alignment horizontal="left" vertical="center" wrapText="1"/>
    </xf>
    <xf numFmtId="0" fontId="7" fillId="0" borderId="61" xfId="0" applyFont="1" applyBorder="1" applyAlignment="1">
      <alignment horizontal="left" vertical="center" wrapText="1"/>
    </xf>
    <xf numFmtId="0" fontId="7" fillId="0" borderId="38" xfId="0" applyFont="1" applyBorder="1" applyAlignment="1">
      <alignment horizontal="left" vertical="center" wrapText="1"/>
    </xf>
    <xf numFmtId="0" fontId="7" fillId="0" borderId="53" xfId="0" applyFont="1" applyBorder="1" applyAlignment="1">
      <alignment horizontal="left" vertical="center" wrapText="1"/>
    </xf>
    <xf numFmtId="0" fontId="7" fillId="0" borderId="57" xfId="0" applyFont="1" applyBorder="1" applyAlignment="1">
      <alignment horizontal="left" vertical="center" wrapText="1"/>
    </xf>
    <xf numFmtId="0" fontId="7" fillId="0" borderId="51" xfId="0" applyFont="1" applyBorder="1" applyAlignment="1">
      <alignment horizontal="left" vertical="center" wrapText="1"/>
    </xf>
    <xf numFmtId="0" fontId="7" fillId="0" borderId="55" xfId="0" applyFont="1" applyBorder="1" applyAlignment="1">
      <alignment horizontal="left" vertical="center" wrapText="1"/>
    </xf>
    <xf numFmtId="0" fontId="7" fillId="0" borderId="43" xfId="0" applyFont="1" applyBorder="1" applyAlignment="1">
      <alignment horizontal="left" vertical="center" wrapText="1"/>
    </xf>
    <xf numFmtId="0" fontId="7" fillId="0" borderId="52" xfId="0" applyFont="1" applyBorder="1" applyAlignment="1">
      <alignment horizontal="left" vertical="center" wrapText="1"/>
    </xf>
    <xf numFmtId="0" fontId="6" fillId="3" borderId="36"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36" xfId="0" applyFont="1" applyFill="1" applyBorder="1" applyAlignment="1">
      <alignment horizontal="center" vertical="top" wrapText="1"/>
    </xf>
    <xf numFmtId="0" fontId="6" fillId="3" borderId="8" xfId="0" applyFont="1" applyFill="1" applyBorder="1" applyAlignment="1">
      <alignment horizontal="center" vertical="top" wrapText="1"/>
    </xf>
    <xf numFmtId="0" fontId="7" fillId="7" borderId="36" xfId="0" applyFont="1" applyFill="1" applyBorder="1" applyAlignment="1">
      <alignment horizontal="left" vertical="top" wrapText="1"/>
    </xf>
    <xf numFmtId="0" fontId="7" fillId="7" borderId="8" xfId="0" applyFont="1" applyFill="1" applyBorder="1" applyAlignment="1">
      <alignment horizontal="left" vertical="top"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6" fillId="0" borderId="52" xfId="0" applyFont="1" applyBorder="1" applyAlignment="1">
      <alignment horizontal="left" vertical="center" wrapText="1"/>
    </xf>
    <xf numFmtId="0" fontId="10" fillId="3" borderId="5"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28" xfId="0" applyFont="1" applyFill="1" applyBorder="1" applyAlignment="1">
      <alignment horizontal="center" vertical="center" wrapText="1"/>
    </xf>
  </cellXfs>
  <cellStyles count="1">
    <cellStyle name="Normal"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FF"/>
      <color rgb="FFFF33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D114"/>
  <sheetViews>
    <sheetView showGridLines="0" tabSelected="1" topLeftCell="A63" zoomScale="70" zoomScaleNormal="70" zoomScalePageLayoutView="55" workbookViewId="0">
      <selection activeCell="J11" sqref="J11"/>
    </sheetView>
  </sheetViews>
  <sheetFormatPr baseColWidth="10" defaultRowHeight="14.4" x14ac:dyDescent="0.3"/>
  <cols>
    <col min="2" max="2" width="41.109375" customWidth="1"/>
    <col min="3" max="3" width="26.33203125" customWidth="1"/>
    <col min="4" max="4" width="20" customWidth="1"/>
    <col min="6" max="6" width="19.88671875" customWidth="1"/>
    <col min="7" max="7" width="11.44140625" style="90"/>
    <col min="8" max="8" width="15.88671875" style="90" customWidth="1"/>
    <col min="9" max="9" width="11.44140625" style="16"/>
    <col min="10" max="10" width="19" style="16" customWidth="1"/>
    <col min="11" max="11" width="14" customWidth="1"/>
    <col min="12" max="12" width="15.88671875" customWidth="1"/>
    <col min="13" max="13" width="41.88671875" customWidth="1"/>
    <col min="14" max="14" width="17.33203125" customWidth="1"/>
    <col min="15" max="15" width="36.5546875" customWidth="1"/>
    <col min="16" max="16" width="43.109375" customWidth="1"/>
    <col min="17" max="17" width="24.88671875" customWidth="1"/>
    <col min="20" max="20" width="20.109375" customWidth="1"/>
  </cols>
  <sheetData>
    <row r="3" spans="1:22" x14ac:dyDescent="0.3">
      <c r="A3" s="247" t="s">
        <v>0</v>
      </c>
      <c r="B3" s="248"/>
      <c r="C3" s="247" t="s">
        <v>0</v>
      </c>
      <c r="D3" s="248"/>
      <c r="E3" s="250" t="s">
        <v>156</v>
      </c>
      <c r="F3" s="251"/>
      <c r="G3" s="251"/>
      <c r="H3" s="251"/>
      <c r="I3" s="251"/>
      <c r="J3" s="251"/>
      <c r="K3" s="252"/>
      <c r="L3" s="15" t="s">
        <v>1</v>
      </c>
      <c r="M3" s="253"/>
      <c r="N3" s="254"/>
      <c r="O3" s="254"/>
      <c r="P3" s="254"/>
      <c r="Q3" s="254"/>
      <c r="R3" s="254"/>
      <c r="S3" s="254"/>
      <c r="T3" s="254"/>
      <c r="U3" s="254"/>
      <c r="V3" s="255"/>
    </row>
    <row r="4" spans="1:22" x14ac:dyDescent="0.3">
      <c r="A4" s="249" t="s">
        <v>2</v>
      </c>
      <c r="B4" s="249"/>
      <c r="C4" s="249" t="s">
        <v>2</v>
      </c>
      <c r="D4" s="249"/>
      <c r="E4" s="250" t="s">
        <v>157</v>
      </c>
      <c r="F4" s="251"/>
      <c r="G4" s="251"/>
      <c r="H4" s="251"/>
      <c r="I4" s="251"/>
      <c r="J4" s="251"/>
      <c r="K4" s="252"/>
      <c r="L4" s="256" t="s">
        <v>3</v>
      </c>
      <c r="M4" s="257"/>
      <c r="N4" s="258">
        <v>43698</v>
      </c>
      <c r="O4" s="259"/>
      <c r="P4" s="259"/>
      <c r="Q4" s="259"/>
      <c r="R4" s="259"/>
      <c r="S4" s="259"/>
      <c r="T4" s="259"/>
      <c r="U4" s="259"/>
      <c r="V4" s="260"/>
    </row>
    <row r="5" spans="1:22" x14ac:dyDescent="0.3">
      <c r="A5" s="249" t="s">
        <v>4</v>
      </c>
      <c r="B5" s="249"/>
      <c r="C5" s="249" t="s">
        <v>4</v>
      </c>
      <c r="D5" s="249"/>
      <c r="E5" s="261" t="s">
        <v>156</v>
      </c>
      <c r="F5" s="262"/>
      <c r="G5" s="262"/>
      <c r="H5" s="262"/>
      <c r="I5" s="262"/>
      <c r="J5" s="262"/>
      <c r="K5" s="263"/>
      <c r="L5" s="264" t="s">
        <v>5</v>
      </c>
      <c r="M5" s="265"/>
      <c r="N5" s="258">
        <v>44926</v>
      </c>
      <c r="O5" s="259"/>
      <c r="P5" s="259"/>
      <c r="Q5" s="259"/>
      <c r="R5" s="259"/>
      <c r="S5" s="259"/>
      <c r="T5" s="259"/>
      <c r="U5" s="259"/>
      <c r="V5" s="260"/>
    </row>
    <row r="6" spans="1:22" x14ac:dyDescent="0.3">
      <c r="A6" s="249" t="s">
        <v>6</v>
      </c>
      <c r="B6" s="249"/>
      <c r="C6" s="249" t="s">
        <v>6</v>
      </c>
      <c r="D6" s="249"/>
      <c r="E6" s="269" t="s">
        <v>158</v>
      </c>
      <c r="F6" s="259"/>
      <c r="G6" s="259"/>
      <c r="H6" s="87"/>
      <c r="I6" s="54"/>
      <c r="J6" s="54"/>
      <c r="K6" s="10"/>
      <c r="L6" s="53"/>
      <c r="M6" s="9"/>
      <c r="N6" s="10"/>
      <c r="O6" s="10"/>
      <c r="P6" s="10"/>
      <c r="Q6" s="10"/>
      <c r="R6" s="10"/>
      <c r="S6" s="10"/>
      <c r="T6" s="10"/>
      <c r="U6" s="10"/>
      <c r="V6" s="11"/>
    </row>
    <row r="7" spans="1:22" ht="26.25" customHeight="1" thickBot="1" x14ac:dyDescent="0.35">
      <c r="A7" s="246" t="s">
        <v>28</v>
      </c>
      <c r="B7" s="246"/>
      <c r="C7" s="246" t="s">
        <v>28</v>
      </c>
      <c r="D7" s="246"/>
      <c r="E7" s="266"/>
      <c r="F7" s="267"/>
      <c r="G7" s="267"/>
      <c r="H7" s="267"/>
      <c r="I7" s="267"/>
      <c r="J7" s="267"/>
      <c r="K7" s="267"/>
      <c r="L7" s="267"/>
      <c r="M7" s="267"/>
      <c r="N7" s="267"/>
      <c r="O7" s="267"/>
      <c r="P7" s="267"/>
      <c r="Q7" s="267"/>
      <c r="R7" s="267"/>
      <c r="S7" s="267"/>
      <c r="T7" s="267"/>
      <c r="U7" s="267"/>
      <c r="V7" s="268"/>
    </row>
    <row r="8" spans="1:22" ht="15.6" x14ac:dyDescent="0.3">
      <c r="A8" s="273" t="s">
        <v>26</v>
      </c>
      <c r="B8" s="274"/>
      <c r="C8" s="275"/>
      <c r="D8" s="275"/>
      <c r="E8" s="275"/>
      <c r="F8" s="275"/>
      <c r="G8" s="275"/>
      <c r="H8" s="275"/>
      <c r="I8" s="275"/>
      <c r="J8" s="275"/>
      <c r="K8" s="275"/>
      <c r="L8" s="275"/>
      <c r="M8" s="275"/>
      <c r="N8" s="275"/>
      <c r="O8" s="276"/>
      <c r="P8" s="279" t="s">
        <v>25</v>
      </c>
      <c r="Q8" s="280"/>
      <c r="R8" s="270" t="s">
        <v>24</v>
      </c>
      <c r="S8" s="271"/>
      <c r="T8" s="272"/>
    </row>
    <row r="9" spans="1:22" ht="28.5" customHeight="1" x14ac:dyDescent="0.3">
      <c r="A9" s="285" t="s">
        <v>7</v>
      </c>
      <c r="B9" s="283" t="s">
        <v>8</v>
      </c>
      <c r="C9" s="283" t="s">
        <v>30</v>
      </c>
      <c r="D9" s="283" t="s">
        <v>9</v>
      </c>
      <c r="E9" s="283" t="s">
        <v>35</v>
      </c>
      <c r="F9" s="283" t="s">
        <v>10</v>
      </c>
      <c r="G9" s="283" t="s">
        <v>11</v>
      </c>
      <c r="H9" s="283"/>
      <c r="I9" s="283" t="s">
        <v>12</v>
      </c>
      <c r="J9" s="283" t="s">
        <v>13</v>
      </c>
      <c r="K9" s="295" t="s">
        <v>14</v>
      </c>
      <c r="L9" s="283" t="s">
        <v>15</v>
      </c>
      <c r="M9" s="283" t="s">
        <v>16</v>
      </c>
      <c r="N9" s="283" t="s">
        <v>17</v>
      </c>
      <c r="O9" s="291" t="s">
        <v>20</v>
      </c>
      <c r="P9" s="293" t="s">
        <v>23</v>
      </c>
      <c r="Q9" s="281" t="s">
        <v>29</v>
      </c>
      <c r="R9" s="287" t="s">
        <v>18</v>
      </c>
      <c r="S9" s="289" t="s">
        <v>19</v>
      </c>
      <c r="T9" s="277" t="s">
        <v>27</v>
      </c>
    </row>
    <row r="10" spans="1:22" ht="15" thickBot="1" x14ac:dyDescent="0.35">
      <c r="A10" s="286"/>
      <c r="B10" s="284"/>
      <c r="C10" s="284"/>
      <c r="D10" s="284"/>
      <c r="E10" s="284"/>
      <c r="F10" s="284"/>
      <c r="G10" s="81" t="s">
        <v>21</v>
      </c>
      <c r="H10" s="81" t="s">
        <v>22</v>
      </c>
      <c r="I10" s="284"/>
      <c r="J10" s="284"/>
      <c r="K10" s="296"/>
      <c r="L10" s="284"/>
      <c r="M10" s="284"/>
      <c r="N10" s="284"/>
      <c r="O10" s="292"/>
      <c r="P10" s="294"/>
      <c r="Q10" s="282"/>
      <c r="R10" s="288"/>
      <c r="S10" s="290"/>
      <c r="T10" s="278"/>
    </row>
    <row r="11" spans="1:22" ht="206.25" customHeight="1" x14ac:dyDescent="0.3">
      <c r="A11" s="27">
        <v>1</v>
      </c>
      <c r="B11" s="32" t="s">
        <v>222</v>
      </c>
      <c r="C11" s="30" t="s">
        <v>66</v>
      </c>
      <c r="D11" s="2" t="s">
        <v>223</v>
      </c>
      <c r="E11" s="12" t="s">
        <v>31</v>
      </c>
      <c r="F11" s="2" t="s">
        <v>491</v>
      </c>
      <c r="G11" s="41">
        <v>43709</v>
      </c>
      <c r="H11" s="61">
        <v>44429</v>
      </c>
      <c r="I11" s="20">
        <f t="shared" ref="I11:I17" si="0">(H11-G11)/7</f>
        <v>102.85714285714286</v>
      </c>
      <c r="J11" s="18">
        <v>0</v>
      </c>
      <c r="K11" s="17" t="s">
        <v>64</v>
      </c>
      <c r="L11" s="28">
        <f>AVERAGE(J11:J11)</f>
        <v>0</v>
      </c>
      <c r="M11" s="49" t="s">
        <v>409</v>
      </c>
      <c r="N11" s="164" t="s">
        <v>236</v>
      </c>
      <c r="O11" s="192" t="s">
        <v>408</v>
      </c>
      <c r="P11" s="192" t="s">
        <v>482</v>
      </c>
      <c r="Q11" s="193" t="s">
        <v>423</v>
      </c>
      <c r="R11" s="5"/>
      <c r="S11" s="4"/>
      <c r="T11" s="6"/>
    </row>
    <row r="12" spans="1:22" ht="114" customHeight="1" x14ac:dyDescent="0.3">
      <c r="A12" s="240">
        <v>2</v>
      </c>
      <c r="B12" s="299" t="s">
        <v>61</v>
      </c>
      <c r="C12" s="243" t="s">
        <v>67</v>
      </c>
      <c r="D12" s="302" t="s">
        <v>224</v>
      </c>
      <c r="E12" s="12" t="s">
        <v>31</v>
      </c>
      <c r="F12" s="2" t="s">
        <v>225</v>
      </c>
      <c r="G12" s="41">
        <v>43709</v>
      </c>
      <c r="H12" s="41">
        <v>43830</v>
      </c>
      <c r="I12" s="20">
        <f t="shared" si="0"/>
        <v>17.285714285714285</v>
      </c>
      <c r="J12" s="18">
        <v>0</v>
      </c>
      <c r="K12" s="86" t="s">
        <v>228</v>
      </c>
      <c r="L12" s="297">
        <f>AVERAGE(J12:J14)</f>
        <v>0</v>
      </c>
      <c r="M12" s="49" t="s">
        <v>416</v>
      </c>
      <c r="N12" s="164" t="s">
        <v>236</v>
      </c>
      <c r="O12" s="6" t="s">
        <v>408</v>
      </c>
      <c r="P12" s="195" t="s">
        <v>412</v>
      </c>
      <c r="Q12" s="193" t="s">
        <v>423</v>
      </c>
      <c r="R12" s="5"/>
      <c r="S12" s="4"/>
      <c r="T12" s="6"/>
    </row>
    <row r="13" spans="1:22" ht="120" customHeight="1" x14ac:dyDescent="0.3">
      <c r="A13" s="240"/>
      <c r="B13" s="299"/>
      <c r="C13" s="243"/>
      <c r="D13" s="302"/>
      <c r="E13" s="13" t="s">
        <v>32</v>
      </c>
      <c r="F13" s="2" t="s">
        <v>226</v>
      </c>
      <c r="G13" s="41">
        <v>43709</v>
      </c>
      <c r="H13" s="41">
        <v>44926</v>
      </c>
      <c r="I13" s="20">
        <f t="shared" si="0"/>
        <v>173.85714285714286</v>
      </c>
      <c r="J13" s="19">
        <v>0</v>
      </c>
      <c r="K13" s="86" t="s">
        <v>229</v>
      </c>
      <c r="L13" s="297"/>
      <c r="M13" s="194" t="s">
        <v>415</v>
      </c>
      <c r="N13" s="164" t="s">
        <v>236</v>
      </c>
      <c r="O13" s="192" t="s">
        <v>410</v>
      </c>
      <c r="P13" s="195" t="s">
        <v>417</v>
      </c>
      <c r="Q13" s="193" t="s">
        <v>423</v>
      </c>
      <c r="R13" s="5"/>
      <c r="S13" s="4"/>
      <c r="T13" s="6"/>
    </row>
    <row r="14" spans="1:22" ht="118.8" x14ac:dyDescent="0.3">
      <c r="A14" s="298"/>
      <c r="B14" s="300"/>
      <c r="C14" s="301"/>
      <c r="D14" s="303"/>
      <c r="E14" s="13" t="s">
        <v>33</v>
      </c>
      <c r="F14" s="33" t="s">
        <v>227</v>
      </c>
      <c r="G14" s="41">
        <v>43709</v>
      </c>
      <c r="H14" s="41">
        <v>44926</v>
      </c>
      <c r="I14" s="20">
        <f t="shared" si="0"/>
        <v>173.85714285714286</v>
      </c>
      <c r="J14" s="19">
        <v>0</v>
      </c>
      <c r="K14" s="86" t="s">
        <v>411</v>
      </c>
      <c r="L14" s="297"/>
      <c r="M14" s="1" t="s">
        <v>414</v>
      </c>
      <c r="N14" s="164" t="s">
        <v>236</v>
      </c>
      <c r="O14" s="192" t="s">
        <v>418</v>
      </c>
      <c r="P14" s="195" t="s">
        <v>419</v>
      </c>
      <c r="Q14" s="193" t="s">
        <v>423</v>
      </c>
      <c r="R14" s="7"/>
      <c r="S14" s="14"/>
      <c r="T14" s="8"/>
    </row>
    <row r="15" spans="1:22" ht="119.25" customHeight="1" thickBot="1" x14ac:dyDescent="0.35">
      <c r="A15" s="27">
        <v>3</v>
      </c>
      <c r="B15" s="32" t="s">
        <v>62</v>
      </c>
      <c r="C15" s="30" t="s">
        <v>70</v>
      </c>
      <c r="D15" s="67" t="s">
        <v>230</v>
      </c>
      <c r="E15" s="12" t="s">
        <v>31</v>
      </c>
      <c r="F15" s="29" t="s">
        <v>231</v>
      </c>
      <c r="G15" s="41">
        <v>43709</v>
      </c>
      <c r="H15" s="61">
        <v>44794</v>
      </c>
      <c r="I15" s="20">
        <f t="shared" si="0"/>
        <v>155</v>
      </c>
      <c r="J15" s="18">
        <v>0</v>
      </c>
      <c r="K15" s="17" t="s">
        <v>65</v>
      </c>
      <c r="L15" s="31">
        <f>AVERAGE(J15:J15)</f>
        <v>0</v>
      </c>
      <c r="M15" s="49" t="s">
        <v>420</v>
      </c>
      <c r="N15" s="164" t="s">
        <v>236</v>
      </c>
      <c r="O15" s="192" t="s">
        <v>422</v>
      </c>
      <c r="P15" s="195" t="s">
        <v>424</v>
      </c>
      <c r="Q15" s="193" t="s">
        <v>423</v>
      </c>
      <c r="R15" s="5"/>
      <c r="S15" s="4"/>
      <c r="T15" s="6"/>
    </row>
    <row r="16" spans="1:22" s="123" customFormat="1" ht="66.599999999999994" thickBot="1" x14ac:dyDescent="0.35">
      <c r="A16" s="109">
        <v>4</v>
      </c>
      <c r="B16" s="147" t="s">
        <v>63</v>
      </c>
      <c r="C16" s="110" t="s">
        <v>74</v>
      </c>
      <c r="D16" s="111" t="s">
        <v>232</v>
      </c>
      <c r="E16" s="112" t="s">
        <v>31</v>
      </c>
      <c r="F16" s="111" t="s">
        <v>233</v>
      </c>
      <c r="G16" s="113">
        <v>43709</v>
      </c>
      <c r="H16" s="114">
        <v>44794</v>
      </c>
      <c r="I16" s="115">
        <f t="shared" si="0"/>
        <v>155</v>
      </c>
      <c r="J16" s="116">
        <v>0</v>
      </c>
      <c r="K16" s="117" t="s">
        <v>234</v>
      </c>
      <c r="L16" s="118">
        <f>AVERAGE(J16:J16)</f>
        <v>0</v>
      </c>
      <c r="M16" s="49" t="s">
        <v>421</v>
      </c>
      <c r="N16" s="165" t="s">
        <v>236</v>
      </c>
      <c r="O16" s="192" t="s">
        <v>422</v>
      </c>
      <c r="P16" s="195" t="s">
        <v>424</v>
      </c>
      <c r="Q16" s="193" t="s">
        <v>423</v>
      </c>
      <c r="R16" s="121"/>
      <c r="S16" s="122"/>
      <c r="T16" s="120"/>
    </row>
    <row r="17" spans="1:20" ht="145.5" customHeight="1" thickTop="1" x14ac:dyDescent="0.3">
      <c r="A17" s="206">
        <v>5</v>
      </c>
      <c r="B17" s="307" t="s">
        <v>91</v>
      </c>
      <c r="C17" s="211" t="s">
        <v>75</v>
      </c>
      <c r="D17" s="236" t="s">
        <v>235</v>
      </c>
      <c r="E17" s="12" t="s">
        <v>31</v>
      </c>
      <c r="F17" s="2" t="s">
        <v>238</v>
      </c>
      <c r="G17" s="41">
        <v>43709</v>
      </c>
      <c r="H17" s="41">
        <v>44614</v>
      </c>
      <c r="I17" s="20">
        <f t="shared" si="0"/>
        <v>129.28571428571428</v>
      </c>
      <c r="J17" s="18">
        <v>0</v>
      </c>
      <c r="K17" s="17" t="s">
        <v>103</v>
      </c>
      <c r="L17" s="18">
        <f>AVERAGE(J17:J17)</f>
        <v>0</v>
      </c>
      <c r="M17" s="49" t="s">
        <v>433</v>
      </c>
      <c r="N17" s="166" t="s">
        <v>237</v>
      </c>
      <c r="O17" s="192" t="s">
        <v>426</v>
      </c>
      <c r="P17" s="195" t="s">
        <v>425</v>
      </c>
      <c r="Q17" s="193" t="s">
        <v>423</v>
      </c>
      <c r="R17" s="5"/>
      <c r="S17" s="4"/>
      <c r="T17" s="6"/>
    </row>
    <row r="18" spans="1:20" ht="135" customHeight="1" x14ac:dyDescent="0.3">
      <c r="A18" s="240"/>
      <c r="B18" s="308"/>
      <c r="C18" s="243"/>
      <c r="D18" s="219"/>
      <c r="E18" s="12" t="s">
        <v>32</v>
      </c>
      <c r="F18" s="2" t="s">
        <v>239</v>
      </c>
      <c r="G18" s="41">
        <v>43709</v>
      </c>
      <c r="H18" s="41">
        <v>44614</v>
      </c>
      <c r="I18" s="20"/>
      <c r="J18" s="18">
        <v>0</v>
      </c>
      <c r="K18" s="17" t="s">
        <v>104</v>
      </c>
      <c r="L18" s="18">
        <v>0</v>
      </c>
      <c r="M18" s="49" t="s">
        <v>427</v>
      </c>
      <c r="N18" s="166" t="s">
        <v>237</v>
      </c>
      <c r="O18" s="192" t="s">
        <v>426</v>
      </c>
      <c r="P18" s="195" t="s">
        <v>425</v>
      </c>
      <c r="Q18" s="193" t="s">
        <v>423</v>
      </c>
      <c r="R18" s="5"/>
      <c r="S18" s="4"/>
      <c r="T18" s="6"/>
    </row>
    <row r="19" spans="1:20" ht="237.75" customHeight="1" x14ac:dyDescent="0.3">
      <c r="A19" s="230">
        <v>6</v>
      </c>
      <c r="B19" s="218" t="s">
        <v>240</v>
      </c>
      <c r="C19" s="235" t="s">
        <v>76</v>
      </c>
      <c r="D19" s="218" t="s">
        <v>241</v>
      </c>
      <c r="E19" s="12" t="s">
        <v>31</v>
      </c>
      <c r="F19" s="2" t="s">
        <v>242</v>
      </c>
      <c r="G19" s="41">
        <v>43709</v>
      </c>
      <c r="H19" s="41">
        <v>44614</v>
      </c>
      <c r="I19" s="20">
        <f t="shared" ref="I19:I23" si="1">(H19-G19)/7</f>
        <v>129.28571428571428</v>
      </c>
      <c r="J19" s="18">
        <v>0</v>
      </c>
      <c r="K19" s="17" t="s">
        <v>243</v>
      </c>
      <c r="L19" s="238">
        <f>AVERAGE(J19:J20)</f>
        <v>0</v>
      </c>
      <c r="M19" s="3" t="s">
        <v>435</v>
      </c>
      <c r="N19" s="166" t="s">
        <v>237</v>
      </c>
      <c r="O19" s="192" t="s">
        <v>426</v>
      </c>
      <c r="P19" s="195" t="s">
        <v>425</v>
      </c>
      <c r="Q19" s="193" t="s">
        <v>423</v>
      </c>
      <c r="R19" s="5"/>
      <c r="S19" s="4"/>
      <c r="T19" s="6"/>
    </row>
    <row r="20" spans="1:20" ht="131.25" customHeight="1" x14ac:dyDescent="0.3">
      <c r="A20" s="240"/>
      <c r="B20" s="219"/>
      <c r="C20" s="243"/>
      <c r="D20" s="219"/>
      <c r="E20" s="50" t="s">
        <v>32</v>
      </c>
      <c r="F20" s="2" t="s">
        <v>244</v>
      </c>
      <c r="G20" s="41">
        <v>43709</v>
      </c>
      <c r="H20" s="41">
        <v>44614</v>
      </c>
      <c r="I20" s="20">
        <f t="shared" si="1"/>
        <v>129.28571428571428</v>
      </c>
      <c r="J20" s="19">
        <v>0</v>
      </c>
      <c r="K20" s="17" t="s">
        <v>245</v>
      </c>
      <c r="L20" s="306"/>
      <c r="M20" s="52" t="s">
        <v>434</v>
      </c>
      <c r="N20" s="166" t="s">
        <v>237</v>
      </c>
      <c r="O20" s="192" t="s">
        <v>426</v>
      </c>
      <c r="P20" s="195" t="s">
        <v>425</v>
      </c>
      <c r="Q20" s="193" t="s">
        <v>423</v>
      </c>
      <c r="R20" s="5"/>
      <c r="S20" s="4"/>
      <c r="T20" s="6"/>
    </row>
    <row r="21" spans="1:20" ht="129" customHeight="1" x14ac:dyDescent="0.3">
      <c r="A21" s="240">
        <v>7</v>
      </c>
      <c r="B21" s="304" t="s">
        <v>246</v>
      </c>
      <c r="C21" s="243" t="s">
        <v>77</v>
      </c>
      <c r="D21" s="302" t="s">
        <v>247</v>
      </c>
      <c r="E21" s="13" t="s">
        <v>31</v>
      </c>
      <c r="F21" s="2" t="s">
        <v>71</v>
      </c>
      <c r="G21" s="41">
        <v>43709</v>
      </c>
      <c r="H21" s="41">
        <v>43889</v>
      </c>
      <c r="I21" s="20">
        <f t="shared" si="1"/>
        <v>25.714285714285715</v>
      </c>
      <c r="J21" s="18">
        <v>0</v>
      </c>
      <c r="K21" s="17" t="s">
        <v>72</v>
      </c>
      <c r="L21" s="238">
        <f>AVERAGE(J21:J23)</f>
        <v>0</v>
      </c>
      <c r="M21" s="3" t="s">
        <v>428</v>
      </c>
      <c r="N21" s="166" t="s">
        <v>68</v>
      </c>
      <c r="O21" s="192" t="s">
        <v>426</v>
      </c>
      <c r="P21" s="195" t="s">
        <v>448</v>
      </c>
      <c r="Q21" s="193" t="s">
        <v>423</v>
      </c>
      <c r="R21" s="5"/>
      <c r="S21" s="4"/>
      <c r="T21" s="6"/>
    </row>
    <row r="22" spans="1:20" ht="128.25" customHeight="1" x14ac:dyDescent="0.3">
      <c r="A22" s="240"/>
      <c r="B22" s="304"/>
      <c r="C22" s="243"/>
      <c r="D22" s="302"/>
      <c r="E22" s="13" t="s">
        <v>32</v>
      </c>
      <c r="F22" s="2" t="s">
        <v>248</v>
      </c>
      <c r="G22" s="41">
        <v>43709</v>
      </c>
      <c r="H22" s="41">
        <v>44614</v>
      </c>
      <c r="I22" s="20">
        <v>129</v>
      </c>
      <c r="J22" s="18">
        <v>0</v>
      </c>
      <c r="K22" s="17" t="s">
        <v>249</v>
      </c>
      <c r="L22" s="214"/>
      <c r="M22" s="49" t="s">
        <v>429</v>
      </c>
      <c r="N22" s="166" t="s">
        <v>327</v>
      </c>
      <c r="O22" s="192" t="s">
        <v>426</v>
      </c>
      <c r="P22" s="195" t="s">
        <v>431</v>
      </c>
      <c r="Q22" s="193" t="s">
        <v>423</v>
      </c>
      <c r="R22" s="5"/>
      <c r="S22" s="4"/>
      <c r="T22" s="6"/>
    </row>
    <row r="23" spans="1:20" s="123" customFormat="1" ht="132.75" customHeight="1" thickBot="1" x14ac:dyDescent="0.35">
      <c r="A23" s="298"/>
      <c r="B23" s="305"/>
      <c r="C23" s="301"/>
      <c r="D23" s="303"/>
      <c r="E23" s="124" t="s">
        <v>33</v>
      </c>
      <c r="F23" s="125" t="s">
        <v>92</v>
      </c>
      <c r="G23" s="113">
        <v>43709</v>
      </c>
      <c r="H23" s="114">
        <v>43951</v>
      </c>
      <c r="I23" s="126">
        <f t="shared" si="1"/>
        <v>34.571428571428569</v>
      </c>
      <c r="J23" s="127">
        <v>0</v>
      </c>
      <c r="K23" s="128" t="s">
        <v>73</v>
      </c>
      <c r="L23" s="306"/>
      <c r="M23" s="49" t="s">
        <v>430</v>
      </c>
      <c r="N23" s="167" t="s">
        <v>68</v>
      </c>
      <c r="O23" s="192" t="s">
        <v>426</v>
      </c>
      <c r="P23" s="195" t="s">
        <v>432</v>
      </c>
      <c r="Q23" s="193" t="s">
        <v>423</v>
      </c>
      <c r="R23" s="121"/>
      <c r="S23" s="122"/>
      <c r="T23" s="120"/>
    </row>
    <row r="24" spans="1:20" ht="249" customHeight="1" thickTop="1" x14ac:dyDescent="0.3">
      <c r="A24" s="27">
        <v>8</v>
      </c>
      <c r="B24" s="156" t="s">
        <v>250</v>
      </c>
      <c r="C24" s="30" t="s">
        <v>78</v>
      </c>
      <c r="D24" s="40" t="s">
        <v>252</v>
      </c>
      <c r="E24" s="12" t="s">
        <v>31</v>
      </c>
      <c r="F24" s="40" t="s">
        <v>79</v>
      </c>
      <c r="G24" s="41">
        <v>43711</v>
      </c>
      <c r="H24" s="41">
        <v>43830</v>
      </c>
      <c r="I24" s="42">
        <f>(H24-G24)/7</f>
        <v>17</v>
      </c>
      <c r="J24" s="18">
        <v>0.3</v>
      </c>
      <c r="K24" s="17" t="s">
        <v>80</v>
      </c>
      <c r="L24" s="18">
        <v>0</v>
      </c>
      <c r="M24" s="49" t="s">
        <v>436</v>
      </c>
      <c r="N24" s="168" t="s">
        <v>81</v>
      </c>
      <c r="O24" s="44" t="s">
        <v>82</v>
      </c>
      <c r="P24" s="195" t="s">
        <v>483</v>
      </c>
      <c r="Q24" s="193" t="s">
        <v>423</v>
      </c>
      <c r="R24" s="45"/>
      <c r="S24" s="43"/>
      <c r="T24" s="44"/>
    </row>
    <row r="25" spans="1:20" ht="140.25" customHeight="1" x14ac:dyDescent="0.3">
      <c r="A25" s="313">
        <v>9</v>
      </c>
      <c r="B25" s="310" t="s">
        <v>277</v>
      </c>
      <c r="C25" s="301" t="s">
        <v>152</v>
      </c>
      <c r="D25" s="315" t="s">
        <v>251</v>
      </c>
      <c r="E25" s="72" t="s">
        <v>31</v>
      </c>
      <c r="F25" s="29" t="s">
        <v>83</v>
      </c>
      <c r="G25" s="61">
        <v>43711</v>
      </c>
      <c r="H25" s="41">
        <v>43830</v>
      </c>
      <c r="I25" s="73">
        <f>(H25-G25)/7</f>
        <v>17</v>
      </c>
      <c r="J25" s="19">
        <v>0</v>
      </c>
      <c r="K25" s="74" t="s">
        <v>84</v>
      </c>
      <c r="L25" s="297">
        <f>AVERAGE(J25:J26)</f>
        <v>0</v>
      </c>
      <c r="M25" s="194" t="s">
        <v>437</v>
      </c>
      <c r="N25" s="169" t="s">
        <v>253</v>
      </c>
      <c r="O25" s="196" t="s">
        <v>85</v>
      </c>
      <c r="P25" s="198" t="s">
        <v>440</v>
      </c>
      <c r="Q25" s="193" t="s">
        <v>413</v>
      </c>
      <c r="R25" s="7"/>
      <c r="S25" s="14"/>
      <c r="T25" s="8"/>
    </row>
    <row r="26" spans="1:20" s="123" customFormat="1" ht="126" customHeight="1" thickBot="1" x14ac:dyDescent="0.35">
      <c r="A26" s="231"/>
      <c r="B26" s="314"/>
      <c r="C26" s="212"/>
      <c r="D26" s="316"/>
      <c r="E26" s="124" t="s">
        <v>32</v>
      </c>
      <c r="F26" s="132" t="s">
        <v>86</v>
      </c>
      <c r="G26" s="113">
        <v>43754</v>
      </c>
      <c r="H26" s="113">
        <v>43830</v>
      </c>
      <c r="I26" s="126">
        <f>(H26-G26)/7</f>
        <v>10.857142857142858</v>
      </c>
      <c r="J26" s="116">
        <v>0</v>
      </c>
      <c r="K26" s="133" t="s">
        <v>87</v>
      </c>
      <c r="L26" s="215"/>
      <c r="M26" s="134" t="s">
        <v>438</v>
      </c>
      <c r="N26" s="170" t="s">
        <v>253</v>
      </c>
      <c r="O26" s="197" t="s">
        <v>88</v>
      </c>
      <c r="P26" s="199" t="s">
        <v>439</v>
      </c>
      <c r="Q26" s="193" t="s">
        <v>423</v>
      </c>
      <c r="R26" s="136"/>
      <c r="S26" s="129"/>
      <c r="T26" s="135"/>
    </row>
    <row r="27" spans="1:20" ht="146.25" customHeight="1" x14ac:dyDescent="0.3">
      <c r="A27" s="27">
        <v>10</v>
      </c>
      <c r="B27" s="154" t="s">
        <v>201</v>
      </c>
      <c r="C27" s="30" t="s">
        <v>154</v>
      </c>
      <c r="D27" s="2" t="s">
        <v>254</v>
      </c>
      <c r="E27" s="12" t="s">
        <v>31</v>
      </c>
      <c r="F27" s="3" t="s">
        <v>255</v>
      </c>
      <c r="G27" s="41">
        <v>43709</v>
      </c>
      <c r="H27" s="41">
        <v>44896</v>
      </c>
      <c r="I27" s="20">
        <f>(H27-G27)/7</f>
        <v>169.57142857142858</v>
      </c>
      <c r="J27" s="18">
        <v>0</v>
      </c>
      <c r="K27" s="17" t="s">
        <v>80</v>
      </c>
      <c r="L27" s="18">
        <v>0</v>
      </c>
      <c r="M27" s="49" t="s">
        <v>441</v>
      </c>
      <c r="N27" s="171" t="s">
        <v>200</v>
      </c>
      <c r="O27" s="192" t="s">
        <v>453</v>
      </c>
      <c r="P27" s="35" t="s">
        <v>442</v>
      </c>
      <c r="Q27" s="193" t="s">
        <v>423</v>
      </c>
      <c r="R27" s="5"/>
      <c r="S27" s="4"/>
      <c r="T27" s="6"/>
    </row>
    <row r="28" spans="1:20" ht="93.75" customHeight="1" x14ac:dyDescent="0.3">
      <c r="A28" s="240">
        <v>11</v>
      </c>
      <c r="B28" s="309" t="s">
        <v>256</v>
      </c>
      <c r="C28" s="243" t="s">
        <v>155</v>
      </c>
      <c r="D28" s="311" t="s">
        <v>257</v>
      </c>
      <c r="E28" s="12" t="s">
        <v>31</v>
      </c>
      <c r="F28" s="52" t="s">
        <v>260</v>
      </c>
      <c r="G28" s="41">
        <v>43709</v>
      </c>
      <c r="H28" s="41">
        <v>44896</v>
      </c>
      <c r="I28" s="20">
        <f t="shared" ref="I28:I37" si="2">(H28-G28)/7</f>
        <v>169.57142857142858</v>
      </c>
      <c r="J28" s="18">
        <v>0</v>
      </c>
      <c r="K28" s="17" t="s">
        <v>278</v>
      </c>
      <c r="L28" s="306">
        <f>AVERAGE(J28:J30)</f>
        <v>0</v>
      </c>
      <c r="M28" s="49" t="s">
        <v>441</v>
      </c>
      <c r="N28" s="171" t="s">
        <v>200</v>
      </c>
      <c r="O28" s="192" t="s">
        <v>453</v>
      </c>
      <c r="P28" s="35" t="s">
        <v>443</v>
      </c>
      <c r="Q28" s="193" t="s">
        <v>423</v>
      </c>
      <c r="R28" s="5"/>
      <c r="S28" s="4"/>
      <c r="T28" s="6"/>
    </row>
    <row r="29" spans="1:20" ht="107.25" customHeight="1" x14ac:dyDescent="0.3">
      <c r="A29" s="240"/>
      <c r="B29" s="309"/>
      <c r="C29" s="243"/>
      <c r="D29" s="311"/>
      <c r="E29" s="13" t="s">
        <v>32</v>
      </c>
      <c r="F29" s="52" t="s">
        <v>258</v>
      </c>
      <c r="G29" s="41">
        <v>43709</v>
      </c>
      <c r="H29" s="41">
        <v>44896</v>
      </c>
      <c r="I29" s="20">
        <f t="shared" si="2"/>
        <v>169.57142857142858</v>
      </c>
      <c r="J29" s="19">
        <v>0</v>
      </c>
      <c r="K29" s="17" t="s">
        <v>279</v>
      </c>
      <c r="L29" s="306"/>
      <c r="M29" s="49" t="s">
        <v>441</v>
      </c>
      <c r="N29" s="171" t="s">
        <v>200</v>
      </c>
      <c r="O29" s="192" t="s">
        <v>453</v>
      </c>
      <c r="P29" s="35" t="s">
        <v>444</v>
      </c>
      <c r="Q29" s="193" t="s">
        <v>423</v>
      </c>
      <c r="R29" s="5"/>
      <c r="S29" s="4"/>
      <c r="T29" s="6"/>
    </row>
    <row r="30" spans="1:20" ht="96" customHeight="1" x14ac:dyDescent="0.3">
      <c r="A30" s="298"/>
      <c r="B30" s="310"/>
      <c r="C30" s="301"/>
      <c r="D30" s="312"/>
      <c r="E30" s="13" t="s">
        <v>33</v>
      </c>
      <c r="F30" s="91" t="s">
        <v>259</v>
      </c>
      <c r="G30" s="41">
        <v>43709</v>
      </c>
      <c r="H30" s="41">
        <v>44896</v>
      </c>
      <c r="I30" s="20">
        <f t="shared" si="2"/>
        <v>169.57142857142858</v>
      </c>
      <c r="J30" s="19">
        <v>0</v>
      </c>
      <c r="K30" s="38" t="s">
        <v>96</v>
      </c>
      <c r="L30" s="297"/>
      <c r="M30" s="49" t="s">
        <v>441</v>
      </c>
      <c r="N30" s="171" t="s">
        <v>200</v>
      </c>
      <c r="O30" s="192" t="s">
        <v>453</v>
      </c>
      <c r="P30" s="39" t="s">
        <v>445</v>
      </c>
      <c r="Q30" s="193" t="s">
        <v>423</v>
      </c>
      <c r="R30" s="7"/>
      <c r="S30" s="14"/>
      <c r="T30" s="8"/>
    </row>
    <row r="31" spans="1:20" ht="106.5" customHeight="1" x14ac:dyDescent="0.3">
      <c r="A31" s="27">
        <v>12</v>
      </c>
      <c r="B31" s="2" t="s">
        <v>261</v>
      </c>
      <c r="C31" s="30" t="s">
        <v>160</v>
      </c>
      <c r="D31" s="2" t="s">
        <v>262</v>
      </c>
      <c r="E31" s="12" t="s">
        <v>31</v>
      </c>
      <c r="F31" s="62" t="s">
        <v>263</v>
      </c>
      <c r="G31" s="41">
        <v>43709</v>
      </c>
      <c r="H31" s="41">
        <v>44896</v>
      </c>
      <c r="I31" s="20">
        <f t="shared" si="2"/>
        <v>169.57142857142858</v>
      </c>
      <c r="J31" s="18">
        <v>0</v>
      </c>
      <c r="K31" s="17" t="s">
        <v>280</v>
      </c>
      <c r="L31" s="31">
        <f t="shared" ref="L31:L37" si="3">AVERAGE(J31:J31)</f>
        <v>0</v>
      </c>
      <c r="M31" s="49" t="s">
        <v>441</v>
      </c>
      <c r="N31" s="171" t="s">
        <v>200</v>
      </c>
      <c r="O31" s="192" t="s">
        <v>453</v>
      </c>
      <c r="P31" s="39" t="s">
        <v>446</v>
      </c>
      <c r="Q31" s="193" t="s">
        <v>423</v>
      </c>
      <c r="R31" s="5"/>
      <c r="S31" s="4"/>
      <c r="T31" s="6"/>
    </row>
    <row r="32" spans="1:20" ht="150" customHeight="1" x14ac:dyDescent="0.3">
      <c r="A32" s="27">
        <v>13</v>
      </c>
      <c r="B32" s="2" t="s">
        <v>90</v>
      </c>
      <c r="C32" s="30" t="s">
        <v>161</v>
      </c>
      <c r="D32" s="3" t="s">
        <v>202</v>
      </c>
      <c r="E32" s="12" t="s">
        <v>31</v>
      </c>
      <c r="F32" s="92" t="s">
        <v>264</v>
      </c>
      <c r="G32" s="41">
        <v>43709</v>
      </c>
      <c r="H32" s="41">
        <v>44896</v>
      </c>
      <c r="I32" s="20">
        <f t="shared" si="2"/>
        <v>169.57142857142858</v>
      </c>
      <c r="J32" s="18">
        <v>0</v>
      </c>
      <c r="K32" s="17" t="s">
        <v>281</v>
      </c>
      <c r="L32" s="31">
        <f t="shared" si="3"/>
        <v>0</v>
      </c>
      <c r="M32" s="49" t="s">
        <v>441</v>
      </c>
      <c r="N32" s="171" t="s">
        <v>200</v>
      </c>
      <c r="O32" s="192" t="s">
        <v>453</v>
      </c>
      <c r="P32" s="35" t="s">
        <v>442</v>
      </c>
      <c r="Q32" s="193" t="s">
        <v>423</v>
      </c>
      <c r="R32" s="5"/>
      <c r="S32" s="4"/>
      <c r="T32" s="6"/>
    </row>
    <row r="33" spans="1:30" ht="151.5" customHeight="1" x14ac:dyDescent="0.3">
      <c r="A33" s="27">
        <v>15</v>
      </c>
      <c r="B33" s="153" t="s">
        <v>203</v>
      </c>
      <c r="C33" s="30" t="s">
        <v>162</v>
      </c>
      <c r="D33" s="2" t="s">
        <v>265</v>
      </c>
      <c r="E33" s="12" t="s">
        <v>31</v>
      </c>
      <c r="F33" s="63" t="s">
        <v>266</v>
      </c>
      <c r="G33" s="41">
        <v>43709</v>
      </c>
      <c r="H33" s="41">
        <v>44896</v>
      </c>
      <c r="I33" s="20">
        <f t="shared" si="2"/>
        <v>169.57142857142858</v>
      </c>
      <c r="J33" s="18">
        <v>0</v>
      </c>
      <c r="K33" s="17" t="s">
        <v>282</v>
      </c>
      <c r="L33" s="31">
        <f t="shared" si="3"/>
        <v>0</v>
      </c>
      <c r="M33" s="49" t="s">
        <v>441</v>
      </c>
      <c r="N33" s="171" t="s">
        <v>200</v>
      </c>
      <c r="O33" s="192" t="s">
        <v>453</v>
      </c>
      <c r="P33" s="35" t="s">
        <v>484</v>
      </c>
      <c r="Q33" s="193" t="s">
        <v>423</v>
      </c>
      <c r="R33" s="5"/>
      <c r="S33" s="4"/>
      <c r="T33" s="6"/>
    </row>
    <row r="34" spans="1:30" s="83" customFormat="1" ht="114.75" customHeight="1" x14ac:dyDescent="0.3">
      <c r="A34" s="93">
        <v>16</v>
      </c>
      <c r="B34" s="3" t="s">
        <v>204</v>
      </c>
      <c r="C34" s="85" t="s">
        <v>163</v>
      </c>
      <c r="D34" s="3" t="s">
        <v>267</v>
      </c>
      <c r="E34" s="12" t="s">
        <v>31</v>
      </c>
      <c r="F34" s="1" t="s">
        <v>258</v>
      </c>
      <c r="G34" s="41">
        <v>43709</v>
      </c>
      <c r="H34" s="41">
        <v>44896</v>
      </c>
      <c r="I34" s="20">
        <f t="shared" si="2"/>
        <v>169.57142857142858</v>
      </c>
      <c r="J34" s="31">
        <v>0</v>
      </c>
      <c r="K34" s="17" t="s">
        <v>283</v>
      </c>
      <c r="L34" s="31">
        <f t="shared" si="3"/>
        <v>0</v>
      </c>
      <c r="M34" s="49" t="s">
        <v>441</v>
      </c>
      <c r="N34" s="171" t="s">
        <v>200</v>
      </c>
      <c r="O34" s="192" t="s">
        <v>453</v>
      </c>
      <c r="P34" s="35" t="s">
        <v>444</v>
      </c>
      <c r="Q34" s="193" t="s">
        <v>423</v>
      </c>
      <c r="R34" s="96"/>
      <c r="S34" s="94"/>
      <c r="T34" s="95"/>
      <c r="U34" s="22"/>
      <c r="V34" s="22"/>
      <c r="W34" s="22"/>
      <c r="X34" s="22"/>
      <c r="Y34" s="22"/>
    </row>
    <row r="35" spans="1:30" ht="144.75" customHeight="1" x14ac:dyDescent="0.3">
      <c r="A35" s="27">
        <v>17</v>
      </c>
      <c r="B35" s="157" t="s">
        <v>205</v>
      </c>
      <c r="C35" s="30" t="s">
        <v>164</v>
      </c>
      <c r="D35" s="2" t="s">
        <v>268</v>
      </c>
      <c r="E35" s="12" t="s">
        <v>31</v>
      </c>
      <c r="F35" s="2" t="s">
        <v>269</v>
      </c>
      <c r="G35" s="41">
        <v>43709</v>
      </c>
      <c r="H35" s="41">
        <v>44896</v>
      </c>
      <c r="I35" s="20">
        <f t="shared" si="2"/>
        <v>169.57142857142858</v>
      </c>
      <c r="J35" s="18">
        <v>0</v>
      </c>
      <c r="K35" s="17" t="s">
        <v>284</v>
      </c>
      <c r="L35" s="31">
        <f t="shared" si="3"/>
        <v>0</v>
      </c>
      <c r="M35" s="49" t="s">
        <v>441</v>
      </c>
      <c r="N35" s="171" t="s">
        <v>200</v>
      </c>
      <c r="O35" s="192" t="s">
        <v>453</v>
      </c>
      <c r="P35" s="35" t="s">
        <v>484</v>
      </c>
      <c r="Q35" s="193" t="s">
        <v>423</v>
      </c>
      <c r="R35" s="5"/>
      <c r="S35" s="4"/>
      <c r="T35" s="6"/>
    </row>
    <row r="36" spans="1:30" s="83" customFormat="1" ht="162.75" customHeight="1" x14ac:dyDescent="0.3">
      <c r="A36" s="230">
        <v>18</v>
      </c>
      <c r="B36" s="319" t="s">
        <v>270</v>
      </c>
      <c r="C36" s="235" t="s">
        <v>165</v>
      </c>
      <c r="D36" s="239" t="s">
        <v>271</v>
      </c>
      <c r="E36" s="50" t="s">
        <v>31</v>
      </c>
      <c r="F36" s="97" t="s">
        <v>272</v>
      </c>
      <c r="G36" s="41">
        <v>43709</v>
      </c>
      <c r="H36" s="41">
        <v>44896</v>
      </c>
      <c r="I36" s="98">
        <f t="shared" si="2"/>
        <v>169.57142857142858</v>
      </c>
      <c r="J36" s="18">
        <v>0</v>
      </c>
      <c r="K36" s="99" t="s">
        <v>249</v>
      </c>
      <c r="L36" s="18">
        <f t="shared" si="3"/>
        <v>0</v>
      </c>
      <c r="M36" s="49" t="s">
        <v>441</v>
      </c>
      <c r="N36" s="171" t="s">
        <v>89</v>
      </c>
      <c r="O36" s="192" t="s">
        <v>453</v>
      </c>
      <c r="P36" s="102" t="s">
        <v>447</v>
      </c>
      <c r="Q36" s="193" t="s">
        <v>423</v>
      </c>
      <c r="R36" s="103"/>
      <c r="S36" s="100"/>
      <c r="T36" s="101"/>
      <c r="U36"/>
      <c r="V36"/>
      <c r="W36"/>
      <c r="X36"/>
      <c r="Y36"/>
      <c r="Z36"/>
      <c r="AA36"/>
      <c r="AB36"/>
      <c r="AC36"/>
      <c r="AD36"/>
    </row>
    <row r="37" spans="1:30" s="123" customFormat="1" ht="94.5" customHeight="1" thickBot="1" x14ac:dyDescent="0.35">
      <c r="A37" s="231"/>
      <c r="B37" s="320"/>
      <c r="C37" s="212"/>
      <c r="D37" s="209"/>
      <c r="E37" s="112" t="s">
        <v>32</v>
      </c>
      <c r="F37" s="111" t="s">
        <v>273</v>
      </c>
      <c r="G37" s="114">
        <v>43709</v>
      </c>
      <c r="H37" s="114">
        <v>44896</v>
      </c>
      <c r="I37" s="115">
        <f t="shared" si="2"/>
        <v>169.57142857142858</v>
      </c>
      <c r="J37" s="116">
        <v>0</v>
      </c>
      <c r="K37" s="117" t="s">
        <v>72</v>
      </c>
      <c r="L37" s="118">
        <f t="shared" si="3"/>
        <v>0</v>
      </c>
      <c r="M37" s="49" t="s">
        <v>441</v>
      </c>
      <c r="N37" s="172" t="s">
        <v>200</v>
      </c>
      <c r="O37" s="192" t="s">
        <v>453</v>
      </c>
      <c r="P37" s="130" t="s">
        <v>449</v>
      </c>
      <c r="Q37" s="193" t="s">
        <v>423</v>
      </c>
      <c r="R37" s="121"/>
      <c r="S37" s="122"/>
      <c r="T37" s="120"/>
    </row>
    <row r="38" spans="1:30" ht="159" thickBot="1" x14ac:dyDescent="0.35">
      <c r="A38" s="27">
        <v>19</v>
      </c>
      <c r="B38" s="149" t="s">
        <v>274</v>
      </c>
      <c r="C38" s="30" t="s">
        <v>166</v>
      </c>
      <c r="D38" s="40" t="s">
        <v>275</v>
      </c>
      <c r="E38" s="12" t="s">
        <v>31</v>
      </c>
      <c r="F38" s="47" t="s">
        <v>276</v>
      </c>
      <c r="G38" s="88">
        <v>43709</v>
      </c>
      <c r="H38" s="88">
        <v>44896</v>
      </c>
      <c r="I38" s="42">
        <f>(H38-G38)/7</f>
        <v>169.57142857142858</v>
      </c>
      <c r="J38" s="18">
        <v>0</v>
      </c>
      <c r="K38" s="17" t="s">
        <v>285</v>
      </c>
      <c r="L38" s="18">
        <v>0</v>
      </c>
      <c r="M38" s="352" t="s">
        <v>472</v>
      </c>
      <c r="N38" s="173" t="s">
        <v>287</v>
      </c>
      <c r="O38" s="192" t="s">
        <v>473</v>
      </c>
      <c r="P38" s="203" t="s">
        <v>474</v>
      </c>
      <c r="Q38" s="193" t="s">
        <v>423</v>
      </c>
      <c r="R38" s="5"/>
      <c r="S38" s="4"/>
      <c r="T38" s="6"/>
    </row>
    <row r="39" spans="1:30" ht="132.6" thickBot="1" x14ac:dyDescent="0.35">
      <c r="A39" s="230">
        <v>20</v>
      </c>
      <c r="B39" s="333" t="s">
        <v>286</v>
      </c>
      <c r="C39" s="235" t="s">
        <v>167</v>
      </c>
      <c r="D39" s="335" t="s">
        <v>206</v>
      </c>
      <c r="E39" s="12" t="s">
        <v>31</v>
      </c>
      <c r="F39" s="46" t="s">
        <v>94</v>
      </c>
      <c r="G39" s="84">
        <v>43709</v>
      </c>
      <c r="H39" s="84">
        <v>44896</v>
      </c>
      <c r="I39" s="42">
        <f t="shared" ref="I39:I44" si="4">(H39-G39)/7</f>
        <v>169.57142857142858</v>
      </c>
      <c r="J39" s="18">
        <v>0</v>
      </c>
      <c r="K39" s="17" t="s">
        <v>207</v>
      </c>
      <c r="L39" s="238">
        <v>0</v>
      </c>
      <c r="M39" s="337"/>
      <c r="N39" s="173" t="s">
        <v>287</v>
      </c>
      <c r="O39" s="192" t="s">
        <v>473</v>
      </c>
      <c r="P39" s="203" t="s">
        <v>476</v>
      </c>
      <c r="Q39" s="193" t="s">
        <v>423</v>
      </c>
      <c r="R39" s="5"/>
      <c r="S39" s="4"/>
      <c r="T39" s="6"/>
    </row>
    <row r="40" spans="1:30" ht="132.6" thickBot="1" x14ac:dyDescent="0.35">
      <c r="A40" s="240"/>
      <c r="B40" s="334"/>
      <c r="C40" s="243"/>
      <c r="D40" s="317"/>
      <c r="E40" s="13" t="s">
        <v>32</v>
      </c>
      <c r="F40" s="46" t="s">
        <v>95</v>
      </c>
      <c r="G40" s="84">
        <v>43709</v>
      </c>
      <c r="H40" s="84">
        <v>44896</v>
      </c>
      <c r="I40" s="42">
        <f t="shared" si="4"/>
        <v>169.57142857142858</v>
      </c>
      <c r="J40" s="19">
        <v>0</v>
      </c>
      <c r="K40" s="17" t="s">
        <v>96</v>
      </c>
      <c r="L40" s="306"/>
      <c r="M40" s="337"/>
      <c r="N40" s="173" t="s">
        <v>475</v>
      </c>
      <c r="O40" s="192" t="s">
        <v>473</v>
      </c>
      <c r="P40" s="195" t="s">
        <v>477</v>
      </c>
      <c r="Q40" s="193" t="s">
        <v>423</v>
      </c>
      <c r="R40" s="5"/>
      <c r="S40" s="4"/>
      <c r="T40" s="6"/>
    </row>
    <row r="41" spans="1:30" ht="132.6" thickBot="1" x14ac:dyDescent="0.35">
      <c r="A41" s="27">
        <v>21</v>
      </c>
      <c r="B41" s="158" t="s">
        <v>97</v>
      </c>
      <c r="C41" s="30" t="s">
        <v>168</v>
      </c>
      <c r="D41" s="40" t="s">
        <v>208</v>
      </c>
      <c r="E41" s="12" t="s">
        <v>31</v>
      </c>
      <c r="F41" s="46" t="s">
        <v>98</v>
      </c>
      <c r="G41" s="84">
        <v>43709</v>
      </c>
      <c r="H41" s="84">
        <v>44896</v>
      </c>
      <c r="I41" s="42">
        <f t="shared" si="4"/>
        <v>169.57142857142858</v>
      </c>
      <c r="J41" s="18">
        <v>0</v>
      </c>
      <c r="K41" s="17" t="s">
        <v>282</v>
      </c>
      <c r="L41" s="34">
        <v>0</v>
      </c>
      <c r="M41" s="337"/>
      <c r="N41" s="173" t="s">
        <v>475</v>
      </c>
      <c r="O41" s="192" t="s">
        <v>473</v>
      </c>
      <c r="P41" s="195" t="s">
        <v>477</v>
      </c>
      <c r="Q41" s="193" t="s">
        <v>423</v>
      </c>
      <c r="R41" s="5"/>
      <c r="S41" s="4"/>
      <c r="T41" s="6"/>
    </row>
    <row r="42" spans="1:30" ht="132.6" thickBot="1" x14ac:dyDescent="0.35">
      <c r="A42" s="27">
        <v>22</v>
      </c>
      <c r="B42" s="46" t="s">
        <v>290</v>
      </c>
      <c r="C42" s="30" t="s">
        <v>169</v>
      </c>
      <c r="D42" s="46" t="s">
        <v>288</v>
      </c>
      <c r="E42" s="12" t="s">
        <v>31</v>
      </c>
      <c r="F42" s="46" t="s">
        <v>291</v>
      </c>
      <c r="G42" s="84">
        <v>43709</v>
      </c>
      <c r="H42" s="84">
        <v>44896</v>
      </c>
      <c r="I42" s="42">
        <f t="shared" si="4"/>
        <v>169.57142857142858</v>
      </c>
      <c r="J42" s="18">
        <v>0</v>
      </c>
      <c r="K42" s="17" t="s">
        <v>289</v>
      </c>
      <c r="L42" s="31">
        <v>0</v>
      </c>
      <c r="M42" s="337"/>
      <c r="N42" s="173" t="s">
        <v>287</v>
      </c>
      <c r="O42" s="192" t="s">
        <v>473</v>
      </c>
      <c r="P42" s="203" t="s">
        <v>478</v>
      </c>
      <c r="Q42" s="193" t="s">
        <v>423</v>
      </c>
      <c r="R42" s="7"/>
      <c r="S42" s="14"/>
      <c r="T42" s="8"/>
    </row>
    <row r="43" spans="1:30" ht="132.6" thickBot="1" x14ac:dyDescent="0.35">
      <c r="A43" s="27">
        <v>23</v>
      </c>
      <c r="B43" s="2" t="s">
        <v>99</v>
      </c>
      <c r="C43" s="30" t="s">
        <v>170</v>
      </c>
      <c r="D43" s="2" t="s">
        <v>209</v>
      </c>
      <c r="E43" s="12" t="s">
        <v>31</v>
      </c>
      <c r="F43" s="46" t="s">
        <v>100</v>
      </c>
      <c r="G43" s="84">
        <v>43709</v>
      </c>
      <c r="H43" s="84">
        <v>44896</v>
      </c>
      <c r="I43" s="42">
        <f t="shared" si="4"/>
        <v>169.57142857142858</v>
      </c>
      <c r="J43" s="18">
        <v>0</v>
      </c>
      <c r="K43" s="104" t="s">
        <v>101</v>
      </c>
      <c r="L43" s="31">
        <v>0</v>
      </c>
      <c r="M43" s="337"/>
      <c r="N43" s="173" t="s">
        <v>287</v>
      </c>
      <c r="O43" s="192" t="s">
        <v>473</v>
      </c>
      <c r="P43" s="35" t="s">
        <v>485</v>
      </c>
      <c r="Q43" s="193" t="s">
        <v>423</v>
      </c>
      <c r="R43" s="5"/>
      <c r="S43" s="4"/>
      <c r="T43" s="6"/>
    </row>
    <row r="44" spans="1:30" s="123" customFormat="1" ht="153" customHeight="1" thickBot="1" x14ac:dyDescent="0.35">
      <c r="A44" s="109">
        <v>24</v>
      </c>
      <c r="B44" s="151" t="s">
        <v>292</v>
      </c>
      <c r="C44" s="110" t="s">
        <v>171</v>
      </c>
      <c r="D44" s="137" t="s">
        <v>102</v>
      </c>
      <c r="E44" s="112" t="s">
        <v>31</v>
      </c>
      <c r="F44" s="111" t="s">
        <v>293</v>
      </c>
      <c r="G44" s="114">
        <v>43709</v>
      </c>
      <c r="H44" s="114">
        <v>44896</v>
      </c>
      <c r="I44" s="138">
        <f t="shared" si="4"/>
        <v>169.57142857142858</v>
      </c>
      <c r="J44" s="116">
        <v>0</v>
      </c>
      <c r="K44" s="117" t="s">
        <v>72</v>
      </c>
      <c r="L44" s="118">
        <f t="shared" ref="L44:L45" si="5">AVERAGE(J44:J44)</f>
        <v>0</v>
      </c>
      <c r="M44" s="353"/>
      <c r="N44" s="174" t="s">
        <v>287</v>
      </c>
      <c r="O44" s="192" t="s">
        <v>473</v>
      </c>
      <c r="P44" s="203" t="s">
        <v>479</v>
      </c>
      <c r="Q44" s="193" t="s">
        <v>423</v>
      </c>
      <c r="R44" s="121"/>
      <c r="S44" s="122"/>
      <c r="T44" s="120"/>
    </row>
    <row r="45" spans="1:30" ht="129.75" customHeight="1" thickTop="1" x14ac:dyDescent="0.3">
      <c r="A45" s="206">
        <v>25</v>
      </c>
      <c r="B45" s="208" t="s">
        <v>294</v>
      </c>
      <c r="C45" s="211" t="s">
        <v>172</v>
      </c>
      <c r="D45" s="208" t="s">
        <v>112</v>
      </c>
      <c r="E45" s="12" t="s">
        <v>31</v>
      </c>
      <c r="F45" s="2" t="s">
        <v>295</v>
      </c>
      <c r="G45" s="41">
        <v>43709</v>
      </c>
      <c r="H45" s="105">
        <v>43889</v>
      </c>
      <c r="I45" s="20">
        <f>(H45-G45)/7</f>
        <v>25.714285714285715</v>
      </c>
      <c r="J45" s="18">
        <v>0</v>
      </c>
      <c r="K45" s="17" t="s">
        <v>297</v>
      </c>
      <c r="L45" s="332">
        <f t="shared" si="5"/>
        <v>0</v>
      </c>
      <c r="M45" s="336" t="s">
        <v>450</v>
      </c>
      <c r="N45" s="175" t="s">
        <v>300</v>
      </c>
      <c r="O45" s="339" t="s">
        <v>463</v>
      </c>
      <c r="P45" s="342" t="s">
        <v>451</v>
      </c>
      <c r="Q45" s="193" t="s">
        <v>423</v>
      </c>
      <c r="R45" s="5"/>
      <c r="S45" s="4"/>
      <c r="T45" s="6"/>
    </row>
    <row r="46" spans="1:30" ht="106.5" customHeight="1" x14ac:dyDescent="0.3">
      <c r="A46" s="206"/>
      <c r="B46" s="208"/>
      <c r="C46" s="211"/>
      <c r="D46" s="208"/>
      <c r="E46" s="12" t="s">
        <v>32</v>
      </c>
      <c r="F46" s="2" t="s">
        <v>296</v>
      </c>
      <c r="G46" s="41">
        <v>43709</v>
      </c>
      <c r="H46" s="105">
        <v>43889</v>
      </c>
      <c r="I46" s="20">
        <v>13</v>
      </c>
      <c r="J46" s="18">
        <v>0</v>
      </c>
      <c r="K46" s="17" t="s">
        <v>298</v>
      </c>
      <c r="L46" s="332"/>
      <c r="M46" s="337"/>
      <c r="N46" s="175" t="s">
        <v>452</v>
      </c>
      <c r="O46" s="340"/>
      <c r="P46" s="343"/>
      <c r="Q46" s="193" t="s">
        <v>423</v>
      </c>
      <c r="R46" s="5"/>
      <c r="S46" s="4"/>
      <c r="T46" s="6"/>
    </row>
    <row r="47" spans="1:30" ht="108" customHeight="1" x14ac:dyDescent="0.3">
      <c r="A47" s="240"/>
      <c r="B47" s="322"/>
      <c r="C47" s="243"/>
      <c r="D47" s="322"/>
      <c r="E47" s="12" t="s">
        <v>33</v>
      </c>
      <c r="F47" s="2" t="s">
        <v>113</v>
      </c>
      <c r="G47" s="41">
        <v>43709</v>
      </c>
      <c r="H47" s="105">
        <v>43889</v>
      </c>
      <c r="I47" s="20">
        <v>13</v>
      </c>
      <c r="J47" s="18">
        <v>0</v>
      </c>
      <c r="K47" s="17" t="s">
        <v>299</v>
      </c>
      <c r="L47" s="227"/>
      <c r="M47" s="338"/>
      <c r="N47" s="175" t="s">
        <v>300</v>
      </c>
      <c r="O47" s="341"/>
      <c r="P47" s="344"/>
      <c r="Q47" s="193" t="s">
        <v>423</v>
      </c>
      <c r="R47" s="5"/>
      <c r="S47" s="4"/>
      <c r="T47" s="6"/>
    </row>
    <row r="48" spans="1:30" ht="114.75" customHeight="1" x14ac:dyDescent="0.3">
      <c r="A48" s="240">
        <v>2</v>
      </c>
      <c r="B48" s="317" t="s">
        <v>301</v>
      </c>
      <c r="C48" s="243" t="s">
        <v>173</v>
      </c>
      <c r="D48" s="317" t="s">
        <v>210</v>
      </c>
      <c r="E48" s="12" t="s">
        <v>31</v>
      </c>
      <c r="F48" s="2" t="s">
        <v>114</v>
      </c>
      <c r="G48" s="41">
        <v>43691</v>
      </c>
      <c r="H48" s="41">
        <v>43706</v>
      </c>
      <c r="I48" s="20">
        <f t="shared" ref="I48:I61" si="6">(H48-G48)/7</f>
        <v>2.1428571428571428</v>
      </c>
      <c r="J48" s="18">
        <v>0</v>
      </c>
      <c r="K48" s="17" t="s">
        <v>302</v>
      </c>
      <c r="L48" s="306">
        <f>AVERAGE(J48:J51)</f>
        <v>0</v>
      </c>
      <c r="M48" s="351" t="s">
        <v>459</v>
      </c>
      <c r="N48" s="175" t="s">
        <v>300</v>
      </c>
      <c r="O48" s="345" t="s">
        <v>463</v>
      </c>
      <c r="P48" s="348" t="s">
        <v>454</v>
      </c>
      <c r="Q48" s="193" t="s">
        <v>423</v>
      </c>
      <c r="R48" s="5"/>
      <c r="S48" s="4"/>
      <c r="T48" s="6"/>
    </row>
    <row r="49" spans="1:20" ht="114.75" customHeight="1" x14ac:dyDescent="0.3">
      <c r="A49" s="240"/>
      <c r="B49" s="317"/>
      <c r="C49" s="243"/>
      <c r="D49" s="317"/>
      <c r="E49" s="13" t="s">
        <v>32</v>
      </c>
      <c r="F49" s="56" t="s">
        <v>212</v>
      </c>
      <c r="G49" s="41">
        <v>43713</v>
      </c>
      <c r="H49" s="105">
        <v>43830</v>
      </c>
      <c r="I49" s="20">
        <f t="shared" si="6"/>
        <v>16.714285714285715</v>
      </c>
      <c r="J49" s="19">
        <v>0</v>
      </c>
      <c r="K49" s="17" t="s">
        <v>303</v>
      </c>
      <c r="L49" s="306"/>
      <c r="M49" s="351"/>
      <c r="N49" s="175" t="s">
        <v>300</v>
      </c>
      <c r="O49" s="346"/>
      <c r="P49" s="349"/>
      <c r="Q49" s="193" t="s">
        <v>423</v>
      </c>
      <c r="R49" s="5"/>
      <c r="S49" s="4"/>
      <c r="T49" s="6"/>
    </row>
    <row r="50" spans="1:20" ht="51" customHeight="1" x14ac:dyDescent="0.3">
      <c r="A50" s="298"/>
      <c r="B50" s="321"/>
      <c r="C50" s="301"/>
      <c r="D50" s="318"/>
      <c r="E50" s="13" t="s">
        <v>33</v>
      </c>
      <c r="F50" s="37" t="s">
        <v>211</v>
      </c>
      <c r="G50" s="61">
        <v>43862</v>
      </c>
      <c r="H50" s="106">
        <v>44196</v>
      </c>
      <c r="I50" s="20">
        <f t="shared" si="6"/>
        <v>47.714285714285715</v>
      </c>
      <c r="J50" s="19">
        <v>0</v>
      </c>
      <c r="K50" s="38" t="s">
        <v>304</v>
      </c>
      <c r="L50" s="297"/>
      <c r="M50" s="351"/>
      <c r="N50" s="175" t="s">
        <v>300</v>
      </c>
      <c r="O50" s="346"/>
      <c r="P50" s="349"/>
      <c r="Q50" s="193" t="s">
        <v>423</v>
      </c>
      <c r="R50" s="7"/>
      <c r="S50" s="14"/>
      <c r="T50" s="8"/>
    </row>
    <row r="51" spans="1:20" ht="118.8" x14ac:dyDescent="0.3">
      <c r="A51" s="298"/>
      <c r="B51" s="321"/>
      <c r="C51" s="301"/>
      <c r="D51" s="318"/>
      <c r="E51" s="13" t="s">
        <v>69</v>
      </c>
      <c r="F51" s="37" t="s">
        <v>213</v>
      </c>
      <c r="G51" s="106">
        <v>44196</v>
      </c>
      <c r="H51" s="106">
        <v>44561</v>
      </c>
      <c r="I51" s="20">
        <f t="shared" si="6"/>
        <v>52.142857142857146</v>
      </c>
      <c r="J51" s="19">
        <v>0</v>
      </c>
      <c r="K51" s="38" t="s">
        <v>305</v>
      </c>
      <c r="L51" s="297"/>
      <c r="M51" s="351"/>
      <c r="N51" s="175" t="s">
        <v>300</v>
      </c>
      <c r="O51" s="347"/>
      <c r="P51" s="350"/>
      <c r="Q51" s="193" t="s">
        <v>423</v>
      </c>
      <c r="R51" s="7"/>
      <c r="S51" s="14"/>
      <c r="T51" s="8"/>
    </row>
    <row r="52" spans="1:20" ht="186" customHeight="1" x14ac:dyDescent="0.3">
      <c r="A52" s="240">
        <v>3</v>
      </c>
      <c r="B52" s="324" t="s">
        <v>105</v>
      </c>
      <c r="C52" s="243" t="s">
        <v>174</v>
      </c>
      <c r="D52" s="302" t="s">
        <v>306</v>
      </c>
      <c r="E52" s="12" t="s">
        <v>31</v>
      </c>
      <c r="F52" s="2" t="s">
        <v>215</v>
      </c>
      <c r="G52" s="41">
        <v>43697</v>
      </c>
      <c r="H52" s="41">
        <v>43830</v>
      </c>
      <c r="I52" s="20">
        <f t="shared" si="6"/>
        <v>19</v>
      </c>
      <c r="J52" s="18">
        <v>0</v>
      </c>
      <c r="K52" s="17" t="s">
        <v>307</v>
      </c>
      <c r="L52" s="306">
        <v>0</v>
      </c>
      <c r="M52" s="352" t="s">
        <v>458</v>
      </c>
      <c r="N52" s="175" t="s">
        <v>452</v>
      </c>
      <c r="O52" s="345" t="s">
        <v>463</v>
      </c>
      <c r="P52" s="354" t="s">
        <v>455</v>
      </c>
      <c r="Q52" s="193" t="s">
        <v>423</v>
      </c>
      <c r="R52" s="5"/>
      <c r="S52" s="4"/>
      <c r="T52" s="6"/>
    </row>
    <row r="53" spans="1:20" ht="90" customHeight="1" x14ac:dyDescent="0.3">
      <c r="A53" s="298"/>
      <c r="B53" s="325"/>
      <c r="C53" s="301"/>
      <c r="D53" s="303"/>
      <c r="E53" s="13" t="s">
        <v>32</v>
      </c>
      <c r="F53" s="37" t="s">
        <v>216</v>
      </c>
      <c r="G53" s="61">
        <v>43860</v>
      </c>
      <c r="H53" s="61">
        <v>44195</v>
      </c>
      <c r="I53" s="20">
        <f t="shared" si="6"/>
        <v>47.857142857142854</v>
      </c>
      <c r="J53" s="18">
        <v>0</v>
      </c>
      <c r="K53" s="38" t="s">
        <v>308</v>
      </c>
      <c r="L53" s="297"/>
      <c r="M53" s="338"/>
      <c r="N53" s="175" t="s">
        <v>300</v>
      </c>
      <c r="O53" s="347"/>
      <c r="P53" s="355"/>
      <c r="Q53" s="193" t="s">
        <v>423</v>
      </c>
      <c r="R53" s="7"/>
      <c r="S53" s="14"/>
      <c r="T53" s="8"/>
    </row>
    <row r="54" spans="1:20" ht="165.75" customHeight="1" x14ac:dyDescent="0.3">
      <c r="A54" s="298"/>
      <c r="B54" s="218" t="s">
        <v>214</v>
      </c>
      <c r="C54" s="301" t="s">
        <v>309</v>
      </c>
      <c r="D54" s="82" t="s">
        <v>310</v>
      </c>
      <c r="E54" s="13" t="s">
        <v>31</v>
      </c>
      <c r="F54" s="37" t="s">
        <v>127</v>
      </c>
      <c r="G54" s="61">
        <v>43829</v>
      </c>
      <c r="H54" s="41">
        <v>44012</v>
      </c>
      <c r="I54" s="20">
        <f t="shared" si="6"/>
        <v>26.142857142857142</v>
      </c>
      <c r="J54" s="18">
        <v>0</v>
      </c>
      <c r="K54" s="38" t="s">
        <v>311</v>
      </c>
      <c r="L54" s="297"/>
      <c r="M54" s="352" t="s">
        <v>457</v>
      </c>
      <c r="N54" s="175" t="s">
        <v>300</v>
      </c>
      <c r="O54" s="345" t="s">
        <v>463</v>
      </c>
      <c r="P54" s="354" t="s">
        <v>456</v>
      </c>
      <c r="Q54" s="193" t="s">
        <v>423</v>
      </c>
      <c r="R54" s="7"/>
      <c r="S54" s="14"/>
      <c r="T54" s="8"/>
    </row>
    <row r="55" spans="1:20" ht="143.25" customHeight="1" x14ac:dyDescent="0.3">
      <c r="A55" s="298"/>
      <c r="B55" s="219"/>
      <c r="C55" s="301"/>
      <c r="D55" s="82"/>
      <c r="E55" s="13" t="s">
        <v>32</v>
      </c>
      <c r="F55" s="37" t="s">
        <v>128</v>
      </c>
      <c r="G55" s="61">
        <v>44013</v>
      </c>
      <c r="H55" s="61">
        <v>44561</v>
      </c>
      <c r="I55" s="20">
        <f t="shared" si="6"/>
        <v>78.285714285714292</v>
      </c>
      <c r="J55" s="18">
        <v>0</v>
      </c>
      <c r="K55" s="61" t="s">
        <v>312</v>
      </c>
      <c r="L55" s="297"/>
      <c r="M55" s="338"/>
      <c r="N55" s="175" t="s">
        <v>300</v>
      </c>
      <c r="O55" s="347"/>
      <c r="P55" s="355"/>
      <c r="Q55" s="193" t="s">
        <v>423</v>
      </c>
      <c r="R55" s="7"/>
      <c r="S55" s="14"/>
      <c r="T55" s="8"/>
    </row>
    <row r="56" spans="1:20" ht="118.8" x14ac:dyDescent="0.3">
      <c r="A56" s="240">
        <v>5</v>
      </c>
      <c r="B56" s="317" t="s">
        <v>106</v>
      </c>
      <c r="C56" s="243" t="s">
        <v>175</v>
      </c>
      <c r="D56" s="322" t="s">
        <v>217</v>
      </c>
      <c r="E56" s="12" t="s">
        <v>31</v>
      </c>
      <c r="F56" s="2" t="s">
        <v>313</v>
      </c>
      <c r="G56" s="41">
        <v>43862</v>
      </c>
      <c r="H56" s="41">
        <v>43951</v>
      </c>
      <c r="I56" s="20">
        <f t="shared" si="6"/>
        <v>12.714285714285714</v>
      </c>
      <c r="J56" s="18">
        <v>0</v>
      </c>
      <c r="K56" s="17" t="s">
        <v>320</v>
      </c>
      <c r="L56" s="306">
        <f>AVERAGE(J56:J58)</f>
        <v>0</v>
      </c>
      <c r="M56" s="352" t="s">
        <v>460</v>
      </c>
      <c r="N56" s="175" t="s">
        <v>461</v>
      </c>
      <c r="O56" s="200"/>
      <c r="P56" s="354" t="s">
        <v>486</v>
      </c>
      <c r="Q56" s="193" t="s">
        <v>423</v>
      </c>
      <c r="R56" s="5"/>
      <c r="S56" s="4"/>
      <c r="T56" s="6"/>
    </row>
    <row r="57" spans="1:20" ht="118.8" x14ac:dyDescent="0.3">
      <c r="A57" s="298"/>
      <c r="B57" s="321"/>
      <c r="C57" s="301"/>
      <c r="D57" s="323"/>
      <c r="E57" s="13" t="s">
        <v>32</v>
      </c>
      <c r="F57" s="37" t="s">
        <v>314</v>
      </c>
      <c r="G57" s="61">
        <v>43952</v>
      </c>
      <c r="H57" s="61">
        <v>44196</v>
      </c>
      <c r="I57" s="20">
        <f t="shared" si="6"/>
        <v>34.857142857142854</v>
      </c>
      <c r="J57" s="18">
        <v>0</v>
      </c>
      <c r="K57" s="38" t="s">
        <v>321</v>
      </c>
      <c r="L57" s="297"/>
      <c r="M57" s="337"/>
      <c r="N57" s="175" t="s">
        <v>300</v>
      </c>
      <c r="O57" s="200"/>
      <c r="P57" s="362"/>
      <c r="Q57" s="193" t="s">
        <v>423</v>
      </c>
      <c r="R57" s="7"/>
      <c r="S57" s="14"/>
      <c r="T57" s="8"/>
    </row>
    <row r="58" spans="1:20" ht="99.75" customHeight="1" x14ac:dyDescent="0.3">
      <c r="A58" s="298"/>
      <c r="B58" s="321"/>
      <c r="C58" s="301"/>
      <c r="D58" s="323"/>
      <c r="E58" s="13" t="s">
        <v>33</v>
      </c>
      <c r="F58" s="37" t="s">
        <v>148</v>
      </c>
      <c r="G58" s="61">
        <v>43850</v>
      </c>
      <c r="H58" s="61">
        <v>44925</v>
      </c>
      <c r="I58" s="20">
        <f t="shared" si="6"/>
        <v>153.57142857142858</v>
      </c>
      <c r="J58" s="18">
        <v>0</v>
      </c>
      <c r="K58" s="38" t="s">
        <v>322</v>
      </c>
      <c r="L58" s="297"/>
      <c r="M58" s="338"/>
      <c r="N58" s="176" t="s">
        <v>159</v>
      </c>
      <c r="O58" s="200"/>
      <c r="P58" s="355"/>
      <c r="Q58" s="193" t="s">
        <v>423</v>
      </c>
      <c r="R58" s="7"/>
      <c r="S58" s="14"/>
      <c r="T58" s="8"/>
    </row>
    <row r="59" spans="1:20" ht="159" customHeight="1" x14ac:dyDescent="0.3">
      <c r="A59" s="230">
        <v>7</v>
      </c>
      <c r="B59" s="218" t="s">
        <v>107</v>
      </c>
      <c r="C59" s="235" t="s">
        <v>176</v>
      </c>
      <c r="D59" s="218" t="s">
        <v>149</v>
      </c>
      <c r="E59" s="12" t="s">
        <v>31</v>
      </c>
      <c r="F59" s="2" t="s">
        <v>315</v>
      </c>
      <c r="G59" s="41">
        <v>43709</v>
      </c>
      <c r="H59" s="41">
        <v>44196</v>
      </c>
      <c r="I59" s="20">
        <f t="shared" si="6"/>
        <v>69.571428571428569</v>
      </c>
      <c r="J59" s="18">
        <v>0</v>
      </c>
      <c r="K59" s="17" t="s">
        <v>308</v>
      </c>
      <c r="L59" s="238">
        <f>AVERAGE(J59:J59)</f>
        <v>0</v>
      </c>
      <c r="M59" s="364" t="s">
        <v>462</v>
      </c>
      <c r="N59" s="175" t="s">
        <v>300</v>
      </c>
      <c r="O59" s="345" t="s">
        <v>463</v>
      </c>
      <c r="P59" s="348" t="s">
        <v>451</v>
      </c>
      <c r="Q59" s="193" t="s">
        <v>423</v>
      </c>
      <c r="R59" s="5"/>
      <c r="S59" s="4"/>
      <c r="T59" s="6"/>
    </row>
    <row r="60" spans="1:20" ht="162" customHeight="1" x14ac:dyDescent="0.3">
      <c r="A60" s="240"/>
      <c r="B60" s="219"/>
      <c r="C60" s="243"/>
      <c r="D60" s="219"/>
      <c r="E60" s="12" t="s">
        <v>32</v>
      </c>
      <c r="F60" s="2" t="s">
        <v>316</v>
      </c>
      <c r="G60" s="41">
        <v>43723</v>
      </c>
      <c r="H60" s="105">
        <v>43738</v>
      </c>
      <c r="I60" s="20">
        <f t="shared" si="6"/>
        <v>2.1428571428571428</v>
      </c>
      <c r="J60" s="18">
        <v>0</v>
      </c>
      <c r="K60" s="17" t="s">
        <v>323</v>
      </c>
      <c r="L60" s="306"/>
      <c r="M60" s="365"/>
      <c r="N60" s="175" t="s">
        <v>317</v>
      </c>
      <c r="O60" s="347"/>
      <c r="P60" s="350"/>
      <c r="Q60" s="193" t="s">
        <v>423</v>
      </c>
      <c r="R60" s="5"/>
      <c r="S60" s="4"/>
      <c r="T60" s="6"/>
    </row>
    <row r="61" spans="1:20" ht="158.4" x14ac:dyDescent="0.3">
      <c r="A61" s="27">
        <v>8</v>
      </c>
      <c r="B61" s="2" t="s">
        <v>318</v>
      </c>
      <c r="C61" s="30" t="s">
        <v>177</v>
      </c>
      <c r="D61" s="2" t="s">
        <v>150</v>
      </c>
      <c r="E61" s="12" t="s">
        <v>31</v>
      </c>
      <c r="F61" s="2" t="s">
        <v>319</v>
      </c>
      <c r="G61" s="41">
        <v>43723</v>
      </c>
      <c r="H61" s="105">
        <v>44561</v>
      </c>
      <c r="I61" s="20">
        <f t="shared" si="6"/>
        <v>119.71428571428571</v>
      </c>
      <c r="J61" s="18">
        <v>0</v>
      </c>
      <c r="K61" s="17" t="s">
        <v>324</v>
      </c>
      <c r="L61" s="31"/>
      <c r="M61" s="201" t="s">
        <v>464</v>
      </c>
      <c r="N61" s="175" t="s">
        <v>300</v>
      </c>
      <c r="O61" s="6"/>
      <c r="P61" s="202" t="s">
        <v>487</v>
      </c>
      <c r="Q61" s="193" t="s">
        <v>423</v>
      </c>
      <c r="R61" s="5"/>
      <c r="S61" s="4"/>
      <c r="T61" s="6"/>
    </row>
    <row r="62" spans="1:20" ht="72" customHeight="1" x14ac:dyDescent="0.3">
      <c r="A62" s="27">
        <v>9</v>
      </c>
      <c r="B62" s="2" t="s">
        <v>108</v>
      </c>
      <c r="C62" s="30" t="s">
        <v>178</v>
      </c>
      <c r="D62" s="2" t="s">
        <v>151</v>
      </c>
      <c r="E62" s="12" t="s">
        <v>31</v>
      </c>
      <c r="F62" s="2" t="s">
        <v>325</v>
      </c>
      <c r="G62" s="41">
        <v>43723</v>
      </c>
      <c r="H62" s="105">
        <v>44196</v>
      </c>
      <c r="I62" s="20"/>
      <c r="J62" s="18">
        <v>0</v>
      </c>
      <c r="K62" s="17" t="s">
        <v>326</v>
      </c>
      <c r="L62" s="31"/>
      <c r="M62" s="3" t="s">
        <v>466</v>
      </c>
      <c r="N62" s="175" t="s">
        <v>327</v>
      </c>
      <c r="O62" s="3"/>
      <c r="P62" s="3" t="s">
        <v>465</v>
      </c>
      <c r="Q62" s="193" t="s">
        <v>423</v>
      </c>
      <c r="R62" s="5"/>
      <c r="S62" s="4"/>
      <c r="T62" s="6"/>
    </row>
    <row r="63" spans="1:20" ht="71.25" customHeight="1" thickBot="1" x14ac:dyDescent="0.35">
      <c r="A63" s="79">
        <v>10</v>
      </c>
      <c r="B63" s="67" t="s">
        <v>109</v>
      </c>
      <c r="C63" s="66" t="s">
        <v>179</v>
      </c>
      <c r="D63" s="67" t="s">
        <v>153</v>
      </c>
      <c r="E63" s="68" t="s">
        <v>31</v>
      </c>
      <c r="F63" s="2" t="s">
        <v>328</v>
      </c>
      <c r="G63" s="84">
        <v>43723</v>
      </c>
      <c r="H63" s="107">
        <v>44196</v>
      </c>
      <c r="I63" s="69"/>
      <c r="J63" s="78">
        <v>0</v>
      </c>
      <c r="K63" s="70" t="s">
        <v>329</v>
      </c>
      <c r="L63" s="71"/>
      <c r="M63" s="3" t="s">
        <v>466</v>
      </c>
      <c r="N63" s="175" t="s">
        <v>327</v>
      </c>
      <c r="O63" s="3"/>
      <c r="P63" s="3" t="s">
        <v>465</v>
      </c>
      <c r="Q63" s="193" t="s">
        <v>423</v>
      </c>
      <c r="R63" s="76"/>
      <c r="S63" s="77"/>
      <c r="T63" s="75"/>
    </row>
    <row r="64" spans="1:20" ht="132" x14ac:dyDescent="0.3">
      <c r="A64" s="27">
        <v>11</v>
      </c>
      <c r="B64" s="2" t="s">
        <v>110</v>
      </c>
      <c r="C64" s="30" t="s">
        <v>180</v>
      </c>
      <c r="D64" s="2" t="s">
        <v>330</v>
      </c>
      <c r="E64" s="12" t="s">
        <v>31</v>
      </c>
      <c r="F64" s="2" t="s">
        <v>333</v>
      </c>
      <c r="G64" s="41">
        <v>43768</v>
      </c>
      <c r="H64" s="41">
        <v>43860</v>
      </c>
      <c r="I64" s="20"/>
      <c r="J64" s="18">
        <v>0</v>
      </c>
      <c r="K64" s="17" t="s">
        <v>332</v>
      </c>
      <c r="L64" s="31"/>
      <c r="M64" s="49" t="s">
        <v>467</v>
      </c>
      <c r="N64" s="175" t="s">
        <v>331</v>
      </c>
      <c r="O64" s="6"/>
      <c r="P64" s="202" t="s">
        <v>487</v>
      </c>
      <c r="Q64" s="193" t="s">
        <v>423</v>
      </c>
      <c r="R64" s="5"/>
      <c r="S64" s="4"/>
      <c r="T64" s="6"/>
    </row>
    <row r="65" spans="1:20" s="123" customFormat="1" ht="159" thickBot="1" x14ac:dyDescent="0.35">
      <c r="A65" s="109">
        <v>12</v>
      </c>
      <c r="B65" s="111" t="s">
        <v>111</v>
      </c>
      <c r="C65" s="110" t="s">
        <v>181</v>
      </c>
      <c r="D65" s="111" t="s">
        <v>218</v>
      </c>
      <c r="E65" s="112" t="s">
        <v>31</v>
      </c>
      <c r="F65" s="111" t="s">
        <v>219</v>
      </c>
      <c r="G65" s="114">
        <v>43832</v>
      </c>
      <c r="H65" s="114">
        <v>44561</v>
      </c>
      <c r="I65" s="115"/>
      <c r="J65" s="116">
        <v>0</v>
      </c>
      <c r="K65" s="117" t="s">
        <v>334</v>
      </c>
      <c r="L65" s="118"/>
      <c r="M65" s="201" t="s">
        <v>464</v>
      </c>
      <c r="N65" s="177" t="s">
        <v>335</v>
      </c>
      <c r="O65" s="120"/>
      <c r="P65" s="202" t="s">
        <v>487</v>
      </c>
      <c r="Q65" s="193" t="s">
        <v>423</v>
      </c>
      <c r="R65" s="121"/>
      <c r="S65" s="122"/>
      <c r="T65" s="120"/>
    </row>
    <row r="66" spans="1:20" ht="166.5" customHeight="1" thickTop="1" x14ac:dyDescent="0.3">
      <c r="A66" s="27">
        <v>13</v>
      </c>
      <c r="B66" s="148" t="s">
        <v>340</v>
      </c>
      <c r="C66" s="30" t="s">
        <v>182</v>
      </c>
      <c r="D66" s="2" t="s">
        <v>129</v>
      </c>
      <c r="E66" s="12" t="s">
        <v>31</v>
      </c>
      <c r="F66" s="2" t="s">
        <v>130</v>
      </c>
      <c r="G66" s="41">
        <v>43709</v>
      </c>
      <c r="H66" s="41">
        <v>43911</v>
      </c>
      <c r="I66" s="20">
        <f>(H66-G66)/7</f>
        <v>28.857142857142858</v>
      </c>
      <c r="J66" s="18">
        <v>0</v>
      </c>
      <c r="K66" s="17" t="s">
        <v>336</v>
      </c>
      <c r="L66" s="64">
        <f>AVERAGE(J66:J66)</f>
        <v>0</v>
      </c>
      <c r="M66" s="201" t="s">
        <v>468</v>
      </c>
      <c r="N66" s="178" t="s">
        <v>344</v>
      </c>
      <c r="O66" s="6"/>
      <c r="P66" s="370" t="s">
        <v>471</v>
      </c>
      <c r="Q66" s="193" t="s">
        <v>423</v>
      </c>
      <c r="R66" s="5"/>
      <c r="S66" s="4"/>
      <c r="T66" s="6"/>
    </row>
    <row r="67" spans="1:20" ht="39.6" x14ac:dyDescent="0.3">
      <c r="A67" s="240">
        <v>14</v>
      </c>
      <c r="B67" s="309" t="s">
        <v>144</v>
      </c>
      <c r="C67" s="243" t="s">
        <v>183</v>
      </c>
      <c r="D67" s="302" t="s">
        <v>131</v>
      </c>
      <c r="E67" s="12" t="s">
        <v>31</v>
      </c>
      <c r="F67" s="2" t="s">
        <v>132</v>
      </c>
      <c r="G67" s="41">
        <v>43709</v>
      </c>
      <c r="H67" s="41">
        <v>43911</v>
      </c>
      <c r="I67" s="20">
        <f t="shared" ref="I67:I73" si="7">(H67-G67)/7</f>
        <v>28.857142857142858</v>
      </c>
      <c r="J67" s="18">
        <v>0</v>
      </c>
      <c r="K67" s="17" t="s">
        <v>337</v>
      </c>
      <c r="L67" s="306">
        <v>0</v>
      </c>
      <c r="M67" s="201" t="s">
        <v>468</v>
      </c>
      <c r="N67" s="178" t="s">
        <v>339</v>
      </c>
      <c r="O67" s="6"/>
      <c r="P67" s="371"/>
      <c r="Q67" s="193" t="s">
        <v>423</v>
      </c>
      <c r="R67" s="5"/>
      <c r="S67" s="4"/>
      <c r="T67" s="6"/>
    </row>
    <row r="68" spans="1:20" ht="66" x14ac:dyDescent="0.3">
      <c r="A68" s="240"/>
      <c r="B68" s="309"/>
      <c r="C68" s="243"/>
      <c r="D68" s="302"/>
      <c r="E68" s="13" t="s">
        <v>32</v>
      </c>
      <c r="F68" s="2" t="s">
        <v>133</v>
      </c>
      <c r="G68" s="41">
        <v>43698</v>
      </c>
      <c r="H68" s="41">
        <v>43911</v>
      </c>
      <c r="I68" s="20">
        <f t="shared" si="7"/>
        <v>30.428571428571427</v>
      </c>
      <c r="J68" s="19">
        <v>0</v>
      </c>
      <c r="K68" s="17" t="s">
        <v>245</v>
      </c>
      <c r="L68" s="306"/>
      <c r="M68" s="201" t="s">
        <v>468</v>
      </c>
      <c r="N68" s="178" t="s">
        <v>344</v>
      </c>
      <c r="O68" s="6"/>
      <c r="P68" s="371"/>
      <c r="Q68" s="193" t="s">
        <v>423</v>
      </c>
      <c r="R68" s="5"/>
      <c r="S68" s="4"/>
      <c r="T68" s="6"/>
    </row>
    <row r="69" spans="1:20" ht="92.4" x14ac:dyDescent="0.3">
      <c r="A69" s="27">
        <v>15</v>
      </c>
      <c r="B69" s="2" t="s">
        <v>134</v>
      </c>
      <c r="C69" s="30" t="s">
        <v>184</v>
      </c>
      <c r="D69" s="2" t="s">
        <v>135</v>
      </c>
      <c r="E69" s="12" t="s">
        <v>31</v>
      </c>
      <c r="F69" s="2" t="s">
        <v>338</v>
      </c>
      <c r="G69" s="41">
        <v>43698</v>
      </c>
      <c r="H69" s="41">
        <v>43911</v>
      </c>
      <c r="I69" s="20">
        <f t="shared" si="7"/>
        <v>30.428571428571427</v>
      </c>
      <c r="J69" s="18">
        <v>0</v>
      </c>
      <c r="K69" s="17" t="s">
        <v>289</v>
      </c>
      <c r="L69" s="18">
        <v>0</v>
      </c>
      <c r="M69" s="201" t="s">
        <v>468</v>
      </c>
      <c r="N69" s="178" t="s">
        <v>344</v>
      </c>
      <c r="O69" s="6"/>
      <c r="P69" s="371"/>
      <c r="Q69" s="193" t="s">
        <v>423</v>
      </c>
      <c r="R69" s="5"/>
      <c r="S69" s="4"/>
      <c r="T69" s="6"/>
    </row>
    <row r="70" spans="1:20" ht="66" x14ac:dyDescent="0.3">
      <c r="A70" s="240">
        <v>16</v>
      </c>
      <c r="B70" s="330" t="s">
        <v>136</v>
      </c>
      <c r="C70" s="243" t="s">
        <v>185</v>
      </c>
      <c r="D70" s="302" t="s">
        <v>137</v>
      </c>
      <c r="E70" s="12" t="s">
        <v>31</v>
      </c>
      <c r="F70" s="2" t="s">
        <v>342</v>
      </c>
      <c r="G70" s="41">
        <v>43698</v>
      </c>
      <c r="H70" s="41">
        <v>43921</v>
      </c>
      <c r="I70" s="20">
        <f t="shared" si="7"/>
        <v>31.857142857142858</v>
      </c>
      <c r="J70" s="18">
        <v>0</v>
      </c>
      <c r="K70" s="17" t="s">
        <v>343</v>
      </c>
      <c r="L70" s="306">
        <v>0</v>
      </c>
      <c r="M70" s="201" t="s">
        <v>468</v>
      </c>
      <c r="N70" s="178" t="s">
        <v>344</v>
      </c>
      <c r="O70" s="6"/>
      <c r="P70" s="371"/>
      <c r="Q70" s="193" t="s">
        <v>423</v>
      </c>
      <c r="R70" s="5"/>
      <c r="S70" s="4"/>
      <c r="T70" s="6"/>
    </row>
    <row r="71" spans="1:20" ht="66" x14ac:dyDescent="0.3">
      <c r="A71" s="298"/>
      <c r="B71" s="331"/>
      <c r="C71" s="301"/>
      <c r="D71" s="303"/>
      <c r="E71" s="13" t="s">
        <v>32</v>
      </c>
      <c r="F71" s="37" t="s">
        <v>341</v>
      </c>
      <c r="G71" s="61">
        <v>43922</v>
      </c>
      <c r="H71" s="41">
        <v>44561</v>
      </c>
      <c r="I71" s="20">
        <f t="shared" si="7"/>
        <v>91.285714285714292</v>
      </c>
      <c r="J71" s="18">
        <v>0</v>
      </c>
      <c r="K71" s="17" t="s">
        <v>343</v>
      </c>
      <c r="L71" s="297"/>
      <c r="M71" s="201" t="s">
        <v>468</v>
      </c>
      <c r="N71" s="178" t="s">
        <v>344</v>
      </c>
      <c r="O71" s="8"/>
      <c r="P71" s="371"/>
      <c r="Q71" s="193" t="s">
        <v>423</v>
      </c>
      <c r="R71" s="7"/>
      <c r="S71" s="14"/>
      <c r="T71" s="8"/>
    </row>
    <row r="72" spans="1:20" ht="118.8" x14ac:dyDescent="0.3">
      <c r="A72" s="27">
        <v>17</v>
      </c>
      <c r="B72" s="2" t="s">
        <v>138</v>
      </c>
      <c r="C72" s="30" t="s">
        <v>186</v>
      </c>
      <c r="D72" s="2" t="s">
        <v>345</v>
      </c>
      <c r="E72" s="12" t="s">
        <v>31</v>
      </c>
      <c r="F72" s="2" t="s">
        <v>346</v>
      </c>
      <c r="G72" s="41">
        <v>43863</v>
      </c>
      <c r="H72" s="41">
        <v>44561</v>
      </c>
      <c r="I72" s="20">
        <f t="shared" si="7"/>
        <v>99.714285714285708</v>
      </c>
      <c r="J72" s="18">
        <v>0</v>
      </c>
      <c r="K72" s="17" t="s">
        <v>347</v>
      </c>
      <c r="L72" s="31">
        <f>AVERAGE(J72:J72)</f>
        <v>0</v>
      </c>
      <c r="M72" s="201" t="s">
        <v>468</v>
      </c>
      <c r="N72" s="178" t="s">
        <v>344</v>
      </c>
      <c r="O72" s="6"/>
      <c r="P72" s="371"/>
      <c r="Q72" s="193" t="s">
        <v>423</v>
      </c>
      <c r="R72" s="5"/>
      <c r="S72" s="4"/>
      <c r="T72" s="6"/>
    </row>
    <row r="73" spans="1:20" s="123" customFormat="1" ht="99" customHeight="1" thickBot="1" x14ac:dyDescent="0.35">
      <c r="A73" s="109">
        <v>18</v>
      </c>
      <c r="B73" s="151" t="s">
        <v>348</v>
      </c>
      <c r="C73" s="110" t="s">
        <v>187</v>
      </c>
      <c r="D73" s="111" t="s">
        <v>350</v>
      </c>
      <c r="E73" s="112" t="s">
        <v>31</v>
      </c>
      <c r="F73" s="111" t="s">
        <v>349</v>
      </c>
      <c r="G73" s="114">
        <v>43698</v>
      </c>
      <c r="H73" s="114">
        <v>43738</v>
      </c>
      <c r="I73" s="115">
        <f t="shared" si="7"/>
        <v>5.7142857142857144</v>
      </c>
      <c r="J73" s="116"/>
      <c r="K73" s="117" t="s">
        <v>72</v>
      </c>
      <c r="L73" s="118">
        <v>0</v>
      </c>
      <c r="M73" s="201" t="s">
        <v>468</v>
      </c>
      <c r="N73" s="179" t="s">
        <v>344</v>
      </c>
      <c r="O73" s="120"/>
      <c r="P73" s="372"/>
      <c r="Q73" s="193" t="s">
        <v>423</v>
      </c>
      <c r="R73" s="121"/>
      <c r="S73" s="122"/>
      <c r="T73" s="120"/>
    </row>
    <row r="74" spans="1:20" ht="106.2" thickTop="1" x14ac:dyDescent="0.3">
      <c r="A74" s="27">
        <v>19</v>
      </c>
      <c r="B74" s="150" t="s">
        <v>147</v>
      </c>
      <c r="C74" s="30" t="s">
        <v>188</v>
      </c>
      <c r="D74" s="2" t="s">
        <v>351</v>
      </c>
      <c r="E74" s="12" t="s">
        <v>31</v>
      </c>
      <c r="F74" s="2" t="s">
        <v>264</v>
      </c>
      <c r="G74" s="41">
        <v>43709</v>
      </c>
      <c r="H74" s="41">
        <v>44561</v>
      </c>
      <c r="I74" s="20">
        <f>(H74-G74)/7</f>
        <v>121.71428571428571</v>
      </c>
      <c r="J74" s="18">
        <v>0</v>
      </c>
      <c r="K74" s="17" t="s">
        <v>352</v>
      </c>
      <c r="L74" s="18">
        <f>AVERAGE(J74:J74)</f>
        <v>0</v>
      </c>
      <c r="M74" s="201" t="s">
        <v>468</v>
      </c>
      <c r="N74" s="180" t="s">
        <v>353</v>
      </c>
      <c r="O74" s="6"/>
      <c r="P74" s="356" t="s">
        <v>470</v>
      </c>
      <c r="Q74" s="193" t="s">
        <v>423</v>
      </c>
      <c r="R74" s="139"/>
      <c r="S74" s="139"/>
      <c r="T74" s="139"/>
    </row>
    <row r="75" spans="1:20" ht="79.2" x14ac:dyDescent="0.3">
      <c r="A75" s="240">
        <v>20</v>
      </c>
      <c r="B75" s="326" t="s">
        <v>354</v>
      </c>
      <c r="C75" s="243" t="s">
        <v>189</v>
      </c>
      <c r="D75" s="317" t="s">
        <v>115</v>
      </c>
      <c r="E75" s="12" t="s">
        <v>31</v>
      </c>
      <c r="F75" s="2" t="s">
        <v>355</v>
      </c>
      <c r="G75" s="41">
        <v>43709</v>
      </c>
      <c r="H75" s="41">
        <v>44561</v>
      </c>
      <c r="I75" s="20">
        <f t="shared" ref="I75:I89" si="8">(H75-G75)/7</f>
        <v>121.71428571428571</v>
      </c>
      <c r="J75" s="18">
        <v>0</v>
      </c>
      <c r="K75" s="17" t="s">
        <v>359</v>
      </c>
      <c r="L75" s="306">
        <f>AVERAGE(J75:J78)</f>
        <v>0</v>
      </c>
      <c r="M75" s="201" t="s">
        <v>468</v>
      </c>
      <c r="N75" s="180" t="s">
        <v>353</v>
      </c>
      <c r="O75" s="6"/>
      <c r="P75" s="357"/>
      <c r="Q75" s="193" t="s">
        <v>423</v>
      </c>
      <c r="R75" s="80"/>
      <c r="S75" s="80"/>
      <c r="T75" s="80"/>
    </row>
    <row r="76" spans="1:20" ht="86.25" customHeight="1" x14ac:dyDescent="0.3">
      <c r="A76" s="240"/>
      <c r="B76" s="326"/>
      <c r="C76" s="243"/>
      <c r="D76" s="317"/>
      <c r="E76" s="13" t="s">
        <v>32</v>
      </c>
      <c r="F76" s="2" t="s">
        <v>356</v>
      </c>
      <c r="G76" s="41">
        <v>43709</v>
      </c>
      <c r="H76" s="41">
        <v>44196</v>
      </c>
      <c r="I76" s="20">
        <f t="shared" si="8"/>
        <v>69.571428571428569</v>
      </c>
      <c r="J76" s="19">
        <v>0</v>
      </c>
      <c r="K76" s="17" t="s">
        <v>96</v>
      </c>
      <c r="L76" s="306"/>
      <c r="M76" s="201" t="s">
        <v>468</v>
      </c>
      <c r="N76" s="180" t="s">
        <v>353</v>
      </c>
      <c r="O76" s="6"/>
      <c r="P76" s="357"/>
      <c r="Q76" s="193" t="s">
        <v>423</v>
      </c>
      <c r="R76" s="80"/>
      <c r="S76" s="80"/>
      <c r="T76" s="80"/>
    </row>
    <row r="77" spans="1:20" ht="40.5" customHeight="1" x14ac:dyDescent="0.3">
      <c r="A77" s="298"/>
      <c r="B77" s="327"/>
      <c r="C77" s="301"/>
      <c r="D77" s="318"/>
      <c r="E77" s="13" t="s">
        <v>33</v>
      </c>
      <c r="F77" s="37" t="s">
        <v>357</v>
      </c>
      <c r="G77" s="41">
        <v>43709</v>
      </c>
      <c r="H77" s="41">
        <v>44196</v>
      </c>
      <c r="I77" s="20">
        <f t="shared" si="8"/>
        <v>69.571428571428569</v>
      </c>
      <c r="J77" s="19">
        <v>0</v>
      </c>
      <c r="K77" s="38" t="s">
        <v>245</v>
      </c>
      <c r="L77" s="297"/>
      <c r="M77" s="201" t="s">
        <v>468</v>
      </c>
      <c r="N77" s="180" t="s">
        <v>353</v>
      </c>
      <c r="O77" s="8"/>
      <c r="P77" s="357"/>
      <c r="Q77" s="193" t="s">
        <v>423</v>
      </c>
      <c r="R77" s="80"/>
      <c r="S77" s="80"/>
      <c r="T77" s="80"/>
    </row>
    <row r="78" spans="1:20" ht="79.2" x14ac:dyDescent="0.3">
      <c r="A78" s="298"/>
      <c r="B78" s="327"/>
      <c r="C78" s="301"/>
      <c r="D78" s="318"/>
      <c r="E78" s="13" t="s">
        <v>69</v>
      </c>
      <c r="F78" s="37" t="s">
        <v>358</v>
      </c>
      <c r="G78" s="41">
        <v>43709</v>
      </c>
      <c r="H78" s="41">
        <v>44196</v>
      </c>
      <c r="I78" s="20">
        <f t="shared" si="8"/>
        <v>69.571428571428569</v>
      </c>
      <c r="J78" s="19">
        <v>0</v>
      </c>
      <c r="K78" s="38" t="s">
        <v>82</v>
      </c>
      <c r="L78" s="297"/>
      <c r="M78" s="201" t="s">
        <v>468</v>
      </c>
      <c r="N78" s="180" t="s">
        <v>353</v>
      </c>
      <c r="O78" s="8"/>
      <c r="P78" s="357"/>
      <c r="Q78" s="193" t="s">
        <v>423</v>
      </c>
      <c r="R78" s="80"/>
      <c r="S78" s="80"/>
      <c r="T78" s="80"/>
    </row>
    <row r="79" spans="1:20" ht="25.5" customHeight="1" x14ac:dyDescent="0.3">
      <c r="A79" s="240">
        <v>21</v>
      </c>
      <c r="B79" s="326" t="s">
        <v>116</v>
      </c>
      <c r="C79" s="243" t="s">
        <v>190</v>
      </c>
      <c r="D79" s="317" t="s">
        <v>117</v>
      </c>
      <c r="E79" s="216" t="s">
        <v>31</v>
      </c>
      <c r="F79" s="218" t="s">
        <v>360</v>
      </c>
      <c r="G79" s="220">
        <v>43709</v>
      </c>
      <c r="H79" s="222">
        <v>44196</v>
      </c>
      <c r="I79" s="224">
        <f t="shared" si="8"/>
        <v>69.571428571428569</v>
      </c>
      <c r="J79" s="226">
        <v>0</v>
      </c>
      <c r="K79" s="228" t="s">
        <v>361</v>
      </c>
      <c r="L79" s="306">
        <f>AVERAGE(J79:J80)</f>
        <v>0</v>
      </c>
      <c r="M79" s="366" t="s">
        <v>468</v>
      </c>
      <c r="N79" s="368" t="s">
        <v>353</v>
      </c>
      <c r="O79" s="6"/>
      <c r="P79" s="357"/>
      <c r="Q79" s="193" t="s">
        <v>423</v>
      </c>
      <c r="R79" s="80"/>
      <c r="S79" s="80"/>
      <c r="T79" s="80"/>
    </row>
    <row r="80" spans="1:20" ht="36.75" customHeight="1" x14ac:dyDescent="0.3">
      <c r="A80" s="298"/>
      <c r="B80" s="327"/>
      <c r="C80" s="301"/>
      <c r="D80" s="318"/>
      <c r="E80" s="217"/>
      <c r="F80" s="219"/>
      <c r="G80" s="221"/>
      <c r="H80" s="223"/>
      <c r="I80" s="225"/>
      <c r="J80" s="227"/>
      <c r="K80" s="229"/>
      <c r="L80" s="297"/>
      <c r="M80" s="367"/>
      <c r="N80" s="369"/>
      <c r="O80" s="8"/>
      <c r="P80" s="357"/>
      <c r="Q80" s="193" t="s">
        <v>423</v>
      </c>
      <c r="R80" s="80"/>
      <c r="S80" s="80"/>
      <c r="T80" s="80"/>
    </row>
    <row r="81" spans="1:20" ht="56.25" customHeight="1" x14ac:dyDescent="0.3">
      <c r="A81" s="27">
        <v>22</v>
      </c>
      <c r="B81" s="65" t="s">
        <v>118</v>
      </c>
      <c r="C81" s="30" t="s">
        <v>191</v>
      </c>
      <c r="D81" s="46" t="s">
        <v>119</v>
      </c>
      <c r="E81" s="12" t="s">
        <v>31</v>
      </c>
      <c r="F81" s="2" t="s">
        <v>221</v>
      </c>
      <c r="G81" s="41">
        <v>43709</v>
      </c>
      <c r="H81" s="108">
        <v>44196</v>
      </c>
      <c r="I81" s="20">
        <f t="shared" si="8"/>
        <v>69.571428571428569</v>
      </c>
      <c r="J81" s="18">
        <v>0</v>
      </c>
      <c r="K81" s="17" t="s">
        <v>103</v>
      </c>
      <c r="L81" s="31">
        <f>AVERAGE(J81:J81)</f>
        <v>0</v>
      </c>
      <c r="M81" s="201" t="s">
        <v>468</v>
      </c>
      <c r="N81" s="181" t="s">
        <v>353</v>
      </c>
      <c r="O81" s="6"/>
      <c r="P81" s="357"/>
      <c r="Q81" s="193" t="s">
        <v>423</v>
      </c>
      <c r="R81" s="80"/>
      <c r="S81" s="80"/>
      <c r="T81" s="80"/>
    </row>
    <row r="82" spans="1:20" ht="79.2" x14ac:dyDescent="0.3">
      <c r="A82" s="240">
        <v>23</v>
      </c>
      <c r="B82" s="328" t="s">
        <v>120</v>
      </c>
      <c r="C82" s="243" t="s">
        <v>192</v>
      </c>
      <c r="D82" s="317" t="s">
        <v>121</v>
      </c>
      <c r="E82" s="12" t="s">
        <v>31</v>
      </c>
      <c r="F82" s="2" t="s">
        <v>362</v>
      </c>
      <c r="G82" s="41">
        <v>43709</v>
      </c>
      <c r="H82" s="108">
        <v>44196</v>
      </c>
      <c r="I82" s="20">
        <f t="shared" si="8"/>
        <v>69.571428571428569</v>
      </c>
      <c r="J82" s="18">
        <v>0</v>
      </c>
      <c r="K82" s="17" t="s">
        <v>282</v>
      </c>
      <c r="L82" s="306">
        <f>AVERAGE(J82:J83)</f>
        <v>0</v>
      </c>
      <c r="M82" s="201" t="s">
        <v>468</v>
      </c>
      <c r="N82" s="181" t="s">
        <v>353</v>
      </c>
      <c r="O82" s="6"/>
      <c r="P82" s="357"/>
      <c r="Q82" s="193" t="s">
        <v>423</v>
      </c>
      <c r="R82" s="80"/>
      <c r="S82" s="80"/>
      <c r="T82" s="80"/>
    </row>
    <row r="83" spans="1:20" ht="79.2" x14ac:dyDescent="0.3">
      <c r="A83" s="298"/>
      <c r="B83" s="329"/>
      <c r="C83" s="301"/>
      <c r="D83" s="318"/>
      <c r="E83" s="13" t="s">
        <v>32</v>
      </c>
      <c r="F83" s="37" t="s">
        <v>363</v>
      </c>
      <c r="G83" s="41">
        <v>43709</v>
      </c>
      <c r="H83" s="108">
        <v>44196</v>
      </c>
      <c r="I83" s="20">
        <f t="shared" si="8"/>
        <v>69.571428571428569</v>
      </c>
      <c r="J83" s="18">
        <v>0</v>
      </c>
      <c r="K83" s="17" t="s">
        <v>282</v>
      </c>
      <c r="L83" s="297"/>
      <c r="M83" s="201" t="s">
        <v>468</v>
      </c>
      <c r="N83" s="181" t="s">
        <v>353</v>
      </c>
      <c r="O83" s="8"/>
      <c r="P83" s="357"/>
      <c r="Q83" s="193" t="s">
        <v>423</v>
      </c>
      <c r="R83" s="80"/>
      <c r="S83" s="80"/>
      <c r="T83" s="80"/>
    </row>
    <row r="84" spans="1:20" ht="79.2" x14ac:dyDescent="0.3">
      <c r="A84" s="27">
        <v>24</v>
      </c>
      <c r="B84" s="65" t="s">
        <v>122</v>
      </c>
      <c r="C84" s="30" t="s">
        <v>193</v>
      </c>
      <c r="D84" s="46" t="s">
        <v>364</v>
      </c>
      <c r="E84" s="12" t="s">
        <v>31</v>
      </c>
      <c r="F84" s="2" t="s">
        <v>123</v>
      </c>
      <c r="G84" s="41">
        <v>43709</v>
      </c>
      <c r="H84" s="108">
        <v>44196</v>
      </c>
      <c r="I84" s="20">
        <f t="shared" si="8"/>
        <v>69.571428571428569</v>
      </c>
      <c r="J84" s="18">
        <v>0</v>
      </c>
      <c r="K84" s="17" t="s">
        <v>365</v>
      </c>
      <c r="L84" s="31">
        <f>AVERAGE(J84:J84)</f>
        <v>0</v>
      </c>
      <c r="M84" s="201" t="s">
        <v>468</v>
      </c>
      <c r="N84" s="181" t="s">
        <v>353</v>
      </c>
      <c r="O84" s="6"/>
      <c r="P84" s="357"/>
      <c r="Q84" s="193" t="s">
        <v>423</v>
      </c>
      <c r="R84" s="80"/>
      <c r="S84" s="80"/>
      <c r="T84" s="80"/>
    </row>
    <row r="85" spans="1:20" ht="135.75" customHeight="1" x14ac:dyDescent="0.3">
      <c r="A85" s="27">
        <v>25</v>
      </c>
      <c r="B85" s="150" t="s">
        <v>124</v>
      </c>
      <c r="C85" s="30" t="s">
        <v>194</v>
      </c>
      <c r="D85" s="46" t="s">
        <v>125</v>
      </c>
      <c r="E85" s="12" t="s">
        <v>31</v>
      </c>
      <c r="F85" s="2" t="s">
        <v>366</v>
      </c>
      <c r="G85" s="41">
        <v>43709</v>
      </c>
      <c r="H85" s="108">
        <v>44196</v>
      </c>
      <c r="I85" s="20">
        <f t="shared" si="8"/>
        <v>69.571428571428569</v>
      </c>
      <c r="J85" s="18">
        <v>0</v>
      </c>
      <c r="K85" s="17" t="s">
        <v>82</v>
      </c>
      <c r="L85" s="31">
        <f>AVERAGE(J85:J85)</f>
        <v>0</v>
      </c>
      <c r="M85" s="201" t="s">
        <v>468</v>
      </c>
      <c r="N85" s="181" t="s">
        <v>353</v>
      </c>
      <c r="O85" s="6"/>
      <c r="P85" s="357"/>
      <c r="Q85" s="193" t="s">
        <v>423</v>
      </c>
      <c r="R85" s="80"/>
      <c r="S85" s="80"/>
      <c r="T85" s="80"/>
    </row>
    <row r="86" spans="1:20" ht="79.2" x14ac:dyDescent="0.3">
      <c r="A86" s="230">
        <v>26</v>
      </c>
      <c r="B86" s="239" t="s">
        <v>126</v>
      </c>
      <c r="C86" s="235" t="s">
        <v>195</v>
      </c>
      <c r="D86" s="239" t="s">
        <v>367</v>
      </c>
      <c r="E86" s="12" t="s">
        <v>31</v>
      </c>
      <c r="F86" s="2" t="s">
        <v>368</v>
      </c>
      <c r="G86" s="41">
        <v>43709</v>
      </c>
      <c r="H86" s="108">
        <v>44196</v>
      </c>
      <c r="I86" s="20">
        <f t="shared" si="8"/>
        <v>69.571428571428569</v>
      </c>
      <c r="J86" s="18">
        <v>0</v>
      </c>
      <c r="K86" s="17" t="s">
        <v>370</v>
      </c>
      <c r="L86" s="238">
        <f>AVERAGE(J86:J87)</f>
        <v>0</v>
      </c>
      <c r="M86" s="201" t="s">
        <v>468</v>
      </c>
      <c r="N86" s="182" t="s">
        <v>353</v>
      </c>
      <c r="O86" s="6"/>
      <c r="P86" s="357"/>
      <c r="Q86" s="193" t="s">
        <v>423</v>
      </c>
      <c r="R86" s="80"/>
      <c r="S86" s="80"/>
      <c r="T86" s="80"/>
    </row>
    <row r="87" spans="1:20" ht="70.5" customHeight="1" x14ac:dyDescent="0.3">
      <c r="A87" s="206"/>
      <c r="B87" s="208"/>
      <c r="C87" s="211"/>
      <c r="D87" s="208"/>
      <c r="E87" s="13" t="s">
        <v>32</v>
      </c>
      <c r="F87" s="37" t="s">
        <v>369</v>
      </c>
      <c r="G87" s="41">
        <v>43709</v>
      </c>
      <c r="H87" s="108">
        <v>44196</v>
      </c>
      <c r="I87" s="20">
        <f t="shared" si="8"/>
        <v>69.571428571428569</v>
      </c>
      <c r="J87" s="18">
        <v>0</v>
      </c>
      <c r="K87" s="38" t="s">
        <v>371</v>
      </c>
      <c r="L87" s="214"/>
      <c r="M87" s="201" t="s">
        <v>468</v>
      </c>
      <c r="N87" s="182" t="s">
        <v>353</v>
      </c>
      <c r="O87" s="8"/>
      <c r="P87" s="357"/>
      <c r="Q87" s="193" t="s">
        <v>423</v>
      </c>
      <c r="R87" s="80"/>
      <c r="S87" s="80"/>
      <c r="T87" s="80"/>
    </row>
    <row r="88" spans="1:20" ht="79.2" x14ac:dyDescent="0.3">
      <c r="A88" s="206"/>
      <c r="B88" s="208"/>
      <c r="C88" s="211"/>
      <c r="D88" s="208"/>
      <c r="E88" s="58" t="s">
        <v>33</v>
      </c>
      <c r="F88" s="59" t="s">
        <v>238</v>
      </c>
      <c r="G88" s="41">
        <v>43709</v>
      </c>
      <c r="H88" s="108">
        <v>44196</v>
      </c>
      <c r="I88" s="20">
        <f t="shared" si="8"/>
        <v>69.571428571428569</v>
      </c>
      <c r="J88" s="18">
        <v>0</v>
      </c>
      <c r="K88" s="60" t="s">
        <v>93</v>
      </c>
      <c r="L88" s="214"/>
      <c r="M88" s="201" t="s">
        <v>468</v>
      </c>
      <c r="N88" s="182" t="s">
        <v>353</v>
      </c>
      <c r="O88" s="6"/>
      <c r="P88" s="357"/>
      <c r="Q88" s="193" t="s">
        <v>423</v>
      </c>
      <c r="R88" s="80"/>
      <c r="S88" s="80"/>
      <c r="T88" s="80"/>
    </row>
    <row r="89" spans="1:20" s="123" customFormat="1" ht="79.8" thickBot="1" x14ac:dyDescent="0.35">
      <c r="A89" s="231"/>
      <c r="B89" s="209"/>
      <c r="C89" s="212"/>
      <c r="D89" s="209"/>
      <c r="E89" s="140" t="s">
        <v>69</v>
      </c>
      <c r="F89" s="141" t="s">
        <v>145</v>
      </c>
      <c r="G89" s="113">
        <v>43709</v>
      </c>
      <c r="H89" s="142">
        <v>44196</v>
      </c>
      <c r="I89" s="126">
        <f t="shared" si="8"/>
        <v>69.571428571428569</v>
      </c>
      <c r="J89" s="127">
        <v>0</v>
      </c>
      <c r="K89" s="143" t="s">
        <v>361</v>
      </c>
      <c r="L89" s="215"/>
      <c r="M89" s="201" t="s">
        <v>468</v>
      </c>
      <c r="N89" s="183" t="s">
        <v>353</v>
      </c>
      <c r="O89" s="135"/>
      <c r="P89" s="358"/>
      <c r="Q89" s="193" t="s">
        <v>423</v>
      </c>
      <c r="R89" s="144"/>
      <c r="S89" s="144"/>
      <c r="T89" s="144"/>
    </row>
    <row r="90" spans="1:20" ht="104.25" customHeight="1" x14ac:dyDescent="0.3">
      <c r="A90" s="205">
        <v>27</v>
      </c>
      <c r="B90" s="241" t="s">
        <v>146</v>
      </c>
      <c r="C90" s="210" t="s">
        <v>196</v>
      </c>
      <c r="D90" s="244" t="s">
        <v>372</v>
      </c>
      <c r="E90" s="12" t="s">
        <v>31</v>
      </c>
      <c r="F90" s="47" t="s">
        <v>373</v>
      </c>
      <c r="G90" s="41">
        <v>43678</v>
      </c>
      <c r="H90" s="41">
        <v>44196</v>
      </c>
      <c r="I90" s="20">
        <f>(H90-G90)/7</f>
        <v>74</v>
      </c>
      <c r="J90" s="18">
        <v>0</v>
      </c>
      <c r="K90" s="17" t="s">
        <v>82</v>
      </c>
      <c r="L90" s="245">
        <f>AVERAGE(J90:J90)</f>
        <v>0</v>
      </c>
      <c r="M90" s="3"/>
      <c r="N90" s="184" t="s">
        <v>374</v>
      </c>
      <c r="O90" s="6"/>
      <c r="P90" s="193" t="s">
        <v>480</v>
      </c>
      <c r="Q90" s="193" t="s">
        <v>423</v>
      </c>
      <c r="R90" s="139"/>
      <c r="S90" s="139"/>
      <c r="T90" s="139"/>
    </row>
    <row r="91" spans="1:20" ht="79.2" x14ac:dyDescent="0.3">
      <c r="A91" s="240"/>
      <c r="B91" s="242"/>
      <c r="C91" s="243"/>
      <c r="D91" s="219"/>
      <c r="E91" s="12" t="s">
        <v>32</v>
      </c>
      <c r="F91" s="47" t="s">
        <v>139</v>
      </c>
      <c r="G91" s="41">
        <v>43678</v>
      </c>
      <c r="H91" s="41">
        <v>44196</v>
      </c>
      <c r="I91" s="20">
        <f>(H91-G91)/7</f>
        <v>74</v>
      </c>
      <c r="J91" s="18">
        <v>0</v>
      </c>
      <c r="K91" s="17" t="s">
        <v>82</v>
      </c>
      <c r="L91" s="227"/>
      <c r="M91" s="3"/>
      <c r="N91" s="184" t="s">
        <v>374</v>
      </c>
      <c r="O91" s="6"/>
      <c r="P91" s="193" t="s">
        <v>480</v>
      </c>
      <c r="Q91" s="193" t="s">
        <v>423</v>
      </c>
      <c r="R91" s="80"/>
      <c r="S91" s="80"/>
      <c r="T91" s="80"/>
    </row>
    <row r="92" spans="1:20" ht="79.2" x14ac:dyDescent="0.3">
      <c r="A92" s="27">
        <v>28</v>
      </c>
      <c r="B92" s="155" t="s">
        <v>140</v>
      </c>
      <c r="C92" s="30" t="s">
        <v>197</v>
      </c>
      <c r="D92" s="51" t="s">
        <v>379</v>
      </c>
      <c r="E92" s="12" t="s">
        <v>31</v>
      </c>
      <c r="F92" s="2" t="s">
        <v>380</v>
      </c>
      <c r="G92" s="41">
        <v>43678</v>
      </c>
      <c r="H92" s="41">
        <v>44196</v>
      </c>
      <c r="I92" s="20">
        <f>(H92-G92)/7</f>
        <v>74</v>
      </c>
      <c r="J92" s="18">
        <v>0</v>
      </c>
      <c r="K92" s="17" t="s">
        <v>361</v>
      </c>
      <c r="L92" s="31">
        <f>AVERAGE(J92:J92)</f>
        <v>0</v>
      </c>
      <c r="M92" s="3"/>
      <c r="N92" s="184" t="s">
        <v>374</v>
      </c>
      <c r="O92" s="6"/>
      <c r="P92" s="193" t="s">
        <v>481</v>
      </c>
      <c r="Q92" s="193" t="s">
        <v>423</v>
      </c>
      <c r="R92" s="80"/>
      <c r="S92" s="80"/>
      <c r="T92" s="80"/>
    </row>
    <row r="93" spans="1:20" ht="89.25" customHeight="1" x14ac:dyDescent="0.3">
      <c r="A93" s="27">
        <v>29</v>
      </c>
      <c r="B93" s="152" t="s">
        <v>141</v>
      </c>
      <c r="C93" s="30" t="s">
        <v>198</v>
      </c>
      <c r="D93" s="51" t="s">
        <v>375</v>
      </c>
      <c r="E93" s="12" t="s">
        <v>31</v>
      </c>
      <c r="F93" s="2" t="s">
        <v>381</v>
      </c>
      <c r="G93" s="41">
        <v>43678</v>
      </c>
      <c r="H93" s="41">
        <v>44196</v>
      </c>
      <c r="I93" s="20">
        <f>(H93-G93)/7</f>
        <v>74</v>
      </c>
      <c r="J93" s="18">
        <v>0</v>
      </c>
      <c r="K93" s="17" t="s">
        <v>282</v>
      </c>
      <c r="L93" s="55">
        <f>AVERAGE(J93:J93)</f>
        <v>0</v>
      </c>
      <c r="M93" s="3"/>
      <c r="N93" s="184" t="s">
        <v>374</v>
      </c>
      <c r="O93" s="6"/>
      <c r="P93" s="193" t="s">
        <v>481</v>
      </c>
      <c r="Q93" s="193" t="s">
        <v>423</v>
      </c>
      <c r="R93" s="80"/>
      <c r="S93" s="80"/>
      <c r="T93" s="80"/>
    </row>
    <row r="94" spans="1:20" ht="70.5" customHeight="1" x14ac:dyDescent="0.3">
      <c r="A94" s="230">
        <v>30</v>
      </c>
      <c r="B94" s="232" t="s">
        <v>142</v>
      </c>
      <c r="C94" s="235" t="s">
        <v>199</v>
      </c>
      <c r="D94" s="218" t="s">
        <v>376</v>
      </c>
      <c r="E94" s="12" t="s">
        <v>31</v>
      </c>
      <c r="F94" s="56" t="s">
        <v>377</v>
      </c>
      <c r="G94" s="41">
        <v>43678</v>
      </c>
      <c r="H94" s="41">
        <v>44196</v>
      </c>
      <c r="I94" s="20">
        <f>(H94-G94)/7</f>
        <v>74</v>
      </c>
      <c r="J94" s="18">
        <v>0</v>
      </c>
      <c r="K94" s="17" t="s">
        <v>72</v>
      </c>
      <c r="L94" s="238">
        <v>0</v>
      </c>
      <c r="M94" s="3"/>
      <c r="N94" s="184" t="s">
        <v>327</v>
      </c>
      <c r="O94" s="6"/>
      <c r="P94" s="36" t="s">
        <v>488</v>
      </c>
      <c r="Q94" s="193" t="s">
        <v>423</v>
      </c>
      <c r="R94" s="80"/>
      <c r="S94" s="80"/>
      <c r="T94" s="80"/>
    </row>
    <row r="95" spans="1:20" ht="90.75" customHeight="1" x14ac:dyDescent="0.3">
      <c r="A95" s="206"/>
      <c r="B95" s="233"/>
      <c r="C95" s="211"/>
      <c r="D95" s="236"/>
      <c r="E95" s="13" t="s">
        <v>32</v>
      </c>
      <c r="F95" s="57" t="s">
        <v>378</v>
      </c>
      <c r="G95" s="61">
        <v>43678</v>
      </c>
      <c r="H95" s="41">
        <v>44196</v>
      </c>
      <c r="I95" s="20">
        <v>12</v>
      </c>
      <c r="J95" s="18">
        <v>0</v>
      </c>
      <c r="K95" s="38" t="s">
        <v>249</v>
      </c>
      <c r="L95" s="214"/>
      <c r="M95" s="1"/>
      <c r="N95" s="184" t="s">
        <v>327</v>
      </c>
      <c r="O95" s="8"/>
      <c r="P95" s="204" t="s">
        <v>489</v>
      </c>
      <c r="Q95" s="193" t="s">
        <v>423</v>
      </c>
      <c r="R95" s="80"/>
      <c r="S95" s="80"/>
      <c r="T95" s="80"/>
    </row>
    <row r="96" spans="1:20" s="123" customFormat="1" ht="106.2" thickBot="1" x14ac:dyDescent="0.35">
      <c r="A96" s="231"/>
      <c r="B96" s="234"/>
      <c r="C96" s="212"/>
      <c r="D96" s="237"/>
      <c r="E96" s="124" t="s">
        <v>33</v>
      </c>
      <c r="F96" s="125" t="s">
        <v>143</v>
      </c>
      <c r="G96" s="114">
        <v>43678</v>
      </c>
      <c r="H96" s="113">
        <v>44196</v>
      </c>
      <c r="I96" s="126">
        <f>(H96-G96)/7</f>
        <v>74</v>
      </c>
      <c r="J96" s="127">
        <v>0</v>
      </c>
      <c r="K96" s="128" t="s">
        <v>359</v>
      </c>
      <c r="L96" s="215"/>
      <c r="M96" s="119"/>
      <c r="N96" s="185" t="s">
        <v>374</v>
      </c>
      <c r="O96" s="120"/>
      <c r="P96" s="131" t="s">
        <v>490</v>
      </c>
      <c r="Q96" s="193" t="s">
        <v>423</v>
      </c>
      <c r="R96" s="144"/>
      <c r="S96" s="144"/>
      <c r="T96" s="144"/>
    </row>
    <row r="97" spans="1:20" ht="106.8" thickTop="1" thickBot="1" x14ac:dyDescent="0.35">
      <c r="A97" s="205">
        <v>31</v>
      </c>
      <c r="B97" s="207" t="s">
        <v>220</v>
      </c>
      <c r="C97" s="210" t="s">
        <v>76</v>
      </c>
      <c r="D97" s="207" t="s">
        <v>382</v>
      </c>
      <c r="E97" s="12" t="s">
        <v>31</v>
      </c>
      <c r="F97" s="2" t="s">
        <v>383</v>
      </c>
      <c r="G97" s="41">
        <v>43719</v>
      </c>
      <c r="H97" s="41">
        <v>44561</v>
      </c>
      <c r="I97" s="20">
        <f t="shared" ref="I97:I100" si="9">(H97-G97)/7</f>
        <v>120.28571428571429</v>
      </c>
      <c r="J97" s="18">
        <v>0</v>
      </c>
      <c r="K97" s="17"/>
      <c r="L97" s="213">
        <f>AVERAGE(J97:J99)</f>
        <v>0</v>
      </c>
      <c r="M97" s="3" t="s">
        <v>385</v>
      </c>
      <c r="N97" s="186" t="s">
        <v>384</v>
      </c>
      <c r="O97" s="359" t="s">
        <v>469</v>
      </c>
      <c r="P97" s="361" t="s">
        <v>451</v>
      </c>
      <c r="Q97" s="193" t="s">
        <v>423</v>
      </c>
      <c r="R97" s="5"/>
      <c r="S97" s="4"/>
      <c r="T97" s="6"/>
    </row>
    <row r="98" spans="1:20" ht="106.2" thickBot="1" x14ac:dyDescent="0.35">
      <c r="A98" s="206"/>
      <c r="B98" s="208"/>
      <c r="C98" s="211"/>
      <c r="D98" s="208"/>
      <c r="E98" s="12" t="s">
        <v>32</v>
      </c>
      <c r="F98" s="2" t="s">
        <v>386</v>
      </c>
      <c r="G98" s="41">
        <v>43719</v>
      </c>
      <c r="H98" s="89">
        <v>44561</v>
      </c>
      <c r="I98" s="20">
        <f t="shared" si="9"/>
        <v>120.28571428571429</v>
      </c>
      <c r="J98" s="18">
        <v>0</v>
      </c>
      <c r="K98" s="17"/>
      <c r="L98" s="214"/>
      <c r="M98" s="48" t="s">
        <v>387</v>
      </c>
      <c r="N98" s="187" t="s">
        <v>384</v>
      </c>
      <c r="O98" s="346"/>
      <c r="P98" s="362"/>
      <c r="Q98" s="193" t="s">
        <v>423</v>
      </c>
      <c r="R98" s="5"/>
      <c r="S98" s="4"/>
      <c r="T98" s="6"/>
    </row>
    <row r="99" spans="1:20" ht="93" thickBot="1" x14ac:dyDescent="0.35">
      <c r="A99" s="206"/>
      <c r="B99" s="208"/>
      <c r="C99" s="211"/>
      <c r="D99" s="208"/>
      <c r="E99" s="13" t="s">
        <v>33</v>
      </c>
      <c r="F99" s="37" t="s">
        <v>388</v>
      </c>
      <c r="G99" s="61">
        <v>43719</v>
      </c>
      <c r="H99" s="89">
        <v>44561</v>
      </c>
      <c r="I99" s="20">
        <f t="shared" si="9"/>
        <v>120.28571428571429</v>
      </c>
      <c r="J99" s="18">
        <v>0</v>
      </c>
      <c r="K99" s="38"/>
      <c r="L99" s="214"/>
      <c r="M99" s="1" t="s">
        <v>389</v>
      </c>
      <c r="N99" s="187" t="s">
        <v>384</v>
      </c>
      <c r="O99" s="346"/>
      <c r="P99" s="362"/>
      <c r="Q99" s="193" t="s">
        <v>423</v>
      </c>
      <c r="R99" s="7"/>
      <c r="S99" s="14"/>
      <c r="T99" s="8"/>
    </row>
    <row r="100" spans="1:20" s="123" customFormat="1" ht="106.2" thickBot="1" x14ac:dyDescent="0.35">
      <c r="A100" s="206"/>
      <c r="B100" s="209"/>
      <c r="C100" s="212"/>
      <c r="D100" s="209"/>
      <c r="E100" s="140" t="s">
        <v>69</v>
      </c>
      <c r="F100" s="141" t="s">
        <v>390</v>
      </c>
      <c r="G100" s="113">
        <v>43719</v>
      </c>
      <c r="H100" s="145">
        <v>44561</v>
      </c>
      <c r="I100" s="126">
        <f t="shared" si="9"/>
        <v>120.28571428571429</v>
      </c>
      <c r="J100" s="127">
        <v>0.9</v>
      </c>
      <c r="K100" s="143"/>
      <c r="L100" s="215"/>
      <c r="M100" s="146" t="s">
        <v>387</v>
      </c>
      <c r="N100" s="188" t="s">
        <v>384</v>
      </c>
      <c r="O100" s="360"/>
      <c r="P100" s="363"/>
      <c r="Q100" s="193" t="s">
        <v>423</v>
      </c>
      <c r="R100" s="136"/>
      <c r="S100" s="129"/>
      <c r="T100" s="135"/>
    </row>
    <row r="103" spans="1:20" x14ac:dyDescent="0.3">
      <c r="B103" s="159"/>
      <c r="C103" s="80" t="s">
        <v>391</v>
      </c>
      <c r="H103" s="90" t="s">
        <v>396</v>
      </c>
    </row>
    <row r="104" spans="1:20" x14ac:dyDescent="0.3">
      <c r="B104" s="160"/>
      <c r="C104" s="80" t="s">
        <v>392</v>
      </c>
    </row>
    <row r="105" spans="1:20" ht="28.8" x14ac:dyDescent="0.3">
      <c r="B105" s="161"/>
      <c r="C105" s="80" t="s">
        <v>393</v>
      </c>
      <c r="G105" s="189"/>
      <c r="H105" s="24" t="s">
        <v>397</v>
      </c>
    </row>
    <row r="106" spans="1:20" x14ac:dyDescent="0.3">
      <c r="B106" s="162"/>
      <c r="C106" s="80" t="s">
        <v>394</v>
      </c>
      <c r="G106" s="164"/>
      <c r="H106" s="26" t="s">
        <v>405</v>
      </c>
    </row>
    <row r="107" spans="1:20" x14ac:dyDescent="0.3">
      <c r="B107" s="163"/>
      <c r="C107" s="80" t="s">
        <v>395</v>
      </c>
      <c r="G107" s="190"/>
      <c r="H107" s="26" t="s">
        <v>398</v>
      </c>
    </row>
    <row r="108" spans="1:20" x14ac:dyDescent="0.3">
      <c r="G108" s="191"/>
      <c r="H108" s="26" t="s">
        <v>399</v>
      </c>
    </row>
    <row r="109" spans="1:20" x14ac:dyDescent="0.3">
      <c r="G109" s="171"/>
      <c r="H109" s="26" t="s">
        <v>401</v>
      </c>
    </row>
    <row r="110" spans="1:20" ht="15" thickBot="1" x14ac:dyDescent="0.35">
      <c r="G110" s="167" t="s">
        <v>402</v>
      </c>
      <c r="H110" s="26" t="s">
        <v>403</v>
      </c>
    </row>
    <row r="111" spans="1:20" ht="43.8" thickTop="1" x14ac:dyDescent="0.3">
      <c r="G111" s="178"/>
      <c r="H111" s="24" t="s">
        <v>407</v>
      </c>
    </row>
    <row r="112" spans="1:20" ht="43.2" x14ac:dyDescent="0.3">
      <c r="G112" s="175"/>
      <c r="H112" s="24" t="s">
        <v>404</v>
      </c>
    </row>
    <row r="113" spans="7:8" x14ac:dyDescent="0.3">
      <c r="G113" s="173"/>
      <c r="H113" s="26" t="s">
        <v>400</v>
      </c>
    </row>
    <row r="114" spans="7:8" ht="28.8" x14ac:dyDescent="0.3">
      <c r="G114" s="169"/>
      <c r="H114" s="24" t="s">
        <v>406</v>
      </c>
    </row>
  </sheetData>
  <sheetProtection algorithmName="SHA-512" hashValue="u/XoH988p/WCAZiE4E/GJKmp/JG2A5C7vKFcUmRC6wCSrUF3Kovrhwsr85vrFN1i4FFOKPmf+3h7FT+Z5+3lMw==" saltValue="IZiAV1FgYZZ7XF9WqN4g/w==" spinCount="100000" sheet="1" objects="1" scenarios="1" selectLockedCells="1" selectUnlockedCells="1"/>
  <mergeCells count="185">
    <mergeCell ref="M52:M53"/>
    <mergeCell ref="O52:O53"/>
    <mergeCell ref="P52:P53"/>
    <mergeCell ref="P74:P89"/>
    <mergeCell ref="O97:O100"/>
    <mergeCell ref="P97:P100"/>
    <mergeCell ref="M54:M55"/>
    <mergeCell ref="O54:O55"/>
    <mergeCell ref="P54:P55"/>
    <mergeCell ref="M56:M58"/>
    <mergeCell ref="P56:P58"/>
    <mergeCell ref="M59:M60"/>
    <mergeCell ref="O59:O60"/>
    <mergeCell ref="P59:P60"/>
    <mergeCell ref="M79:M80"/>
    <mergeCell ref="N79:N80"/>
    <mergeCell ref="P66:P73"/>
    <mergeCell ref="A39:A40"/>
    <mergeCell ref="B39:B40"/>
    <mergeCell ref="C39:C40"/>
    <mergeCell ref="D39:D40"/>
    <mergeCell ref="L39:L40"/>
    <mergeCell ref="M45:M47"/>
    <mergeCell ref="O45:O47"/>
    <mergeCell ref="P45:P47"/>
    <mergeCell ref="O48:O51"/>
    <mergeCell ref="P48:P51"/>
    <mergeCell ref="M48:M51"/>
    <mergeCell ref="M38:M44"/>
    <mergeCell ref="A70:A71"/>
    <mergeCell ref="B70:B71"/>
    <mergeCell ref="C70:C71"/>
    <mergeCell ref="D70:D71"/>
    <mergeCell ref="L70:L71"/>
    <mergeCell ref="L56:L58"/>
    <mergeCell ref="C45:C47"/>
    <mergeCell ref="D45:D47"/>
    <mergeCell ref="A45:A47"/>
    <mergeCell ref="B45:B47"/>
    <mergeCell ref="L45:L47"/>
    <mergeCell ref="D52:D53"/>
    <mergeCell ref="L52:L53"/>
    <mergeCell ref="C86:C89"/>
    <mergeCell ref="D86:D89"/>
    <mergeCell ref="L86:L89"/>
    <mergeCell ref="A59:A60"/>
    <mergeCell ref="B59:B60"/>
    <mergeCell ref="C59:C60"/>
    <mergeCell ref="D59:D60"/>
    <mergeCell ref="L59:L60"/>
    <mergeCell ref="A75:A78"/>
    <mergeCell ref="B75:B78"/>
    <mergeCell ref="C75:C78"/>
    <mergeCell ref="D75:D78"/>
    <mergeCell ref="L75:L78"/>
    <mergeCell ref="A79:A80"/>
    <mergeCell ref="B79:B80"/>
    <mergeCell ref="C79:C80"/>
    <mergeCell ref="D79:D80"/>
    <mergeCell ref="L79:L80"/>
    <mergeCell ref="A67:A68"/>
    <mergeCell ref="B67:B68"/>
    <mergeCell ref="A82:A83"/>
    <mergeCell ref="C67:C68"/>
    <mergeCell ref="B82:B83"/>
    <mergeCell ref="C82:C83"/>
    <mergeCell ref="D82:D83"/>
    <mergeCell ref="L82:L83"/>
    <mergeCell ref="B36:B37"/>
    <mergeCell ref="A36:A37"/>
    <mergeCell ref="C36:C37"/>
    <mergeCell ref="D36:D37"/>
    <mergeCell ref="L54:L55"/>
    <mergeCell ref="A54:A55"/>
    <mergeCell ref="C54:C55"/>
    <mergeCell ref="A56:A58"/>
    <mergeCell ref="B56:B58"/>
    <mergeCell ref="C56:C58"/>
    <mergeCell ref="D56:D58"/>
    <mergeCell ref="A48:A51"/>
    <mergeCell ref="B48:B51"/>
    <mergeCell ref="C48:C51"/>
    <mergeCell ref="A52:A53"/>
    <mergeCell ref="B52:B53"/>
    <mergeCell ref="C52:C53"/>
    <mergeCell ref="D48:D51"/>
    <mergeCell ref="B54:B55"/>
    <mergeCell ref="L48:L51"/>
    <mergeCell ref="D67:D68"/>
    <mergeCell ref="L67:L68"/>
    <mergeCell ref="A28:A30"/>
    <mergeCell ref="B28:B30"/>
    <mergeCell ref="C28:C30"/>
    <mergeCell ref="D28:D30"/>
    <mergeCell ref="L28:L30"/>
    <mergeCell ref="A25:A26"/>
    <mergeCell ref="B25:B26"/>
    <mergeCell ref="C25:C26"/>
    <mergeCell ref="D25:D26"/>
    <mergeCell ref="L25:L26"/>
    <mergeCell ref="L12:L14"/>
    <mergeCell ref="A12:A14"/>
    <mergeCell ref="B12:B14"/>
    <mergeCell ref="C12:C14"/>
    <mergeCell ref="D12:D14"/>
    <mergeCell ref="A21:A23"/>
    <mergeCell ref="B21:B23"/>
    <mergeCell ref="C21:C23"/>
    <mergeCell ref="D21:D23"/>
    <mergeCell ref="L21:L23"/>
    <mergeCell ref="A19:A20"/>
    <mergeCell ref="B19:B20"/>
    <mergeCell ref="C19:C20"/>
    <mergeCell ref="L19:L20"/>
    <mergeCell ref="B17:B18"/>
    <mergeCell ref="A17:A18"/>
    <mergeCell ref="C17:C18"/>
    <mergeCell ref="D17:D18"/>
    <mergeCell ref="D19:D20"/>
    <mergeCell ref="R8:T8"/>
    <mergeCell ref="A8:O8"/>
    <mergeCell ref="T9:T10"/>
    <mergeCell ref="P8:Q8"/>
    <mergeCell ref="Q9:Q10"/>
    <mergeCell ref="M9:M10"/>
    <mergeCell ref="A9:A10"/>
    <mergeCell ref="B9:B10"/>
    <mergeCell ref="C9:C10"/>
    <mergeCell ref="D9:D10"/>
    <mergeCell ref="E9:E10"/>
    <mergeCell ref="F9:F10"/>
    <mergeCell ref="N9:N10"/>
    <mergeCell ref="R9:R10"/>
    <mergeCell ref="S9:S10"/>
    <mergeCell ref="O9:O10"/>
    <mergeCell ref="P9:P10"/>
    <mergeCell ref="G9:H9"/>
    <mergeCell ref="I9:I10"/>
    <mergeCell ref="J9:J10"/>
    <mergeCell ref="K9:K10"/>
    <mergeCell ref="L9:L10"/>
    <mergeCell ref="A7:B7"/>
    <mergeCell ref="A3:B3"/>
    <mergeCell ref="A4:B4"/>
    <mergeCell ref="A5:B5"/>
    <mergeCell ref="A6:B6"/>
    <mergeCell ref="C3:D3"/>
    <mergeCell ref="E3:K3"/>
    <mergeCell ref="M3:V3"/>
    <mergeCell ref="C4:D4"/>
    <mergeCell ref="E4:K4"/>
    <mergeCell ref="L4:M4"/>
    <mergeCell ref="N4:V4"/>
    <mergeCell ref="C5:D5"/>
    <mergeCell ref="E5:K5"/>
    <mergeCell ref="L5:M5"/>
    <mergeCell ref="N5:V5"/>
    <mergeCell ref="C6:D6"/>
    <mergeCell ref="C7:D7"/>
    <mergeCell ref="E7:V7"/>
    <mergeCell ref="E6:G6"/>
    <mergeCell ref="A97:A100"/>
    <mergeCell ref="B97:B100"/>
    <mergeCell ref="C97:C100"/>
    <mergeCell ref="D97:D100"/>
    <mergeCell ref="L97:L100"/>
    <mergeCell ref="E79:E80"/>
    <mergeCell ref="F79:F80"/>
    <mergeCell ref="G79:G80"/>
    <mergeCell ref="H79:H80"/>
    <mergeCell ref="I79:I80"/>
    <mergeCell ref="J79:J80"/>
    <mergeCell ref="K79:K80"/>
    <mergeCell ref="A94:A96"/>
    <mergeCell ref="B94:B96"/>
    <mergeCell ref="C94:C96"/>
    <mergeCell ref="D94:D96"/>
    <mergeCell ref="L94:L96"/>
    <mergeCell ref="A86:A89"/>
    <mergeCell ref="B86:B89"/>
    <mergeCell ref="A90:A91"/>
    <mergeCell ref="B90:B91"/>
    <mergeCell ref="C90:C91"/>
    <mergeCell ref="D90:D91"/>
    <mergeCell ref="L90:L91"/>
  </mergeCells>
  <conditionalFormatting sqref="L11:L19">
    <cfRule type="cellIs" dxfId="14" priority="71" operator="greaterThan">
      <formula>1</formula>
    </cfRule>
  </conditionalFormatting>
  <conditionalFormatting sqref="L15:L16">
    <cfRule type="cellIs" dxfId="13" priority="80" operator="greaterThan">
      <formula>100</formula>
    </cfRule>
  </conditionalFormatting>
  <conditionalFormatting sqref="L21">
    <cfRule type="cellIs" dxfId="12" priority="69" operator="greaterThan">
      <formula>1</formula>
    </cfRule>
    <cfRule type="cellIs" dxfId="11" priority="70" operator="greaterThan">
      <formula>100</formula>
    </cfRule>
  </conditionalFormatting>
  <conditionalFormatting sqref="L24:L45">
    <cfRule type="cellIs" dxfId="10" priority="46" operator="greaterThan">
      <formula>1</formula>
    </cfRule>
  </conditionalFormatting>
  <conditionalFormatting sqref="L31:L32">
    <cfRule type="cellIs" dxfId="9" priority="58" operator="greaterThan">
      <formula>100</formula>
    </cfRule>
  </conditionalFormatting>
  <conditionalFormatting sqref="L41">
    <cfRule type="cellIs" dxfId="8" priority="50" operator="greaterThan">
      <formula>100</formula>
    </cfRule>
  </conditionalFormatting>
  <conditionalFormatting sqref="L48:L59">
    <cfRule type="cellIs" dxfId="7" priority="40" operator="greaterThan">
      <formula>1</formula>
    </cfRule>
  </conditionalFormatting>
  <conditionalFormatting sqref="L52:L55">
    <cfRule type="cellIs" dxfId="6" priority="44" operator="greaterThan">
      <formula>100</formula>
    </cfRule>
  </conditionalFormatting>
  <conditionalFormatting sqref="L61:L86">
    <cfRule type="cellIs" dxfId="5" priority="16" operator="greaterThan">
      <formula>1</formula>
    </cfRule>
  </conditionalFormatting>
  <conditionalFormatting sqref="L69:L71">
    <cfRule type="cellIs" dxfId="4" priority="26" operator="greaterThan">
      <formula>100</formula>
    </cfRule>
  </conditionalFormatting>
  <conditionalFormatting sqref="L79:L81">
    <cfRule type="cellIs" dxfId="3" priority="19" operator="greaterThan">
      <formula>100</formula>
    </cfRule>
  </conditionalFormatting>
  <conditionalFormatting sqref="L90">
    <cfRule type="cellIs" dxfId="2" priority="15" operator="greaterThan">
      <formula>1</formula>
    </cfRule>
  </conditionalFormatting>
  <conditionalFormatting sqref="L92:L97">
    <cfRule type="cellIs" dxfId="1" priority="1" operator="greaterThan">
      <formula>1</formula>
    </cfRule>
  </conditionalFormatting>
  <conditionalFormatting sqref="L93:L96">
    <cfRule type="cellIs" dxfId="0" priority="11" operator="greaterThan">
      <formula>100</formula>
    </cfRule>
  </conditionalFormatting>
  <dataValidations count="4">
    <dataValidation operator="greaterThanOrEqual" allowBlank="1" showInputMessage="1" showErrorMessage="1" sqref="E11:E19 E81:E100 E21:E79" xr:uid="{00000000-0002-0000-0000-000000000000}"/>
    <dataValidation allowBlank="1" showInputMessage="1" showErrorMessage="1" promptTitle="Validación" prompt="El porcentaje no debe exceder el 100%" sqref="L11:L19 L92:L97 L90 L48:L59 L21 L24:L45 L61:L86" xr:uid="{00000000-0002-0000-0000-000001000000}"/>
    <dataValidation type="date" allowBlank="1" showInputMessage="1" showErrorMessage="1" sqref="G51 H90:H100 H11:H78" xr:uid="{00000000-0002-0000-0000-000002000000}">
      <formula1>43466</formula1>
      <formula2>45291</formula2>
    </dataValidation>
    <dataValidation type="date" allowBlank="1" showInputMessage="1" showErrorMessage="1" promptTitle="Validación" prompt="formato DD/MM/AA" sqref="H79 G52:G79 G81:G100 H81:H89 G11:G50" xr:uid="{00000000-0002-0000-0000-000003000000}">
      <formula1>36526</formula1>
      <formula2>44177</formula2>
    </dataValidation>
  </dataValidations>
  <pageMargins left="0.70866141732283472" right="0.70866141732283472" top="0.74803149606299213" bottom="0.74803149606299213" header="0.31496062992125984" footer="0.31496062992125984"/>
  <pageSetup paperSize="5" scale="53" orientation="landscape" horizontalDpi="4294967294" r:id="rId1"/>
  <headerFooter>
    <oddHeader>&amp;L&amp;G&amp;C&amp;"Arial,Negrita"&amp;16&amp;K000000
PLAN DE MEJORAMIENTO ARCHIVÍSTICO&amp;RVersión: 02
2016/07/13
&amp;P de &amp;N</oddHeader>
    <oddFooter>&amp;LProceso: Inspección, Vigilancia y Control ICV&amp;RCódigo: ICV-F-06</oddFooter>
  </headerFooter>
  <ignoredErrors>
    <ignoredError sqref="L12 L15 L16" formulaRange="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7"/>
  <sheetViews>
    <sheetView topLeftCell="A9" workbookViewId="0">
      <selection activeCell="C7" sqref="C7"/>
    </sheetView>
  </sheetViews>
  <sheetFormatPr baseColWidth="10" defaultColWidth="11.44140625" defaultRowHeight="14.4" x14ac:dyDescent="0.3"/>
  <cols>
    <col min="1" max="1" width="11.44140625" style="22"/>
    <col min="2" max="2" width="25.33203125" style="21" bestFit="1" customWidth="1"/>
    <col min="3" max="3" width="58.44140625" style="22" bestFit="1" customWidth="1"/>
    <col min="4" max="16384" width="11.44140625" style="22"/>
  </cols>
  <sheetData>
    <row r="1" spans="2:3" ht="15.75" customHeight="1" x14ac:dyDescent="0.3"/>
    <row r="2" spans="2:3" ht="43.2" x14ac:dyDescent="0.3">
      <c r="B2" s="23" t="s">
        <v>52</v>
      </c>
      <c r="C2" s="24" t="s">
        <v>53</v>
      </c>
    </row>
    <row r="3" spans="2:3" x14ac:dyDescent="0.3">
      <c r="B3" s="25"/>
      <c r="C3" s="25"/>
    </row>
    <row r="4" spans="2:3" x14ac:dyDescent="0.3">
      <c r="B4" s="377" t="s">
        <v>54</v>
      </c>
      <c r="C4" s="377"/>
    </row>
    <row r="5" spans="2:3" ht="28.8" x14ac:dyDescent="0.3">
      <c r="B5" s="23" t="s">
        <v>36</v>
      </c>
      <c r="C5" s="24" t="s">
        <v>55</v>
      </c>
    </row>
    <row r="6" spans="2:3" ht="28.8" x14ac:dyDescent="0.3">
      <c r="B6" s="23" t="s">
        <v>37</v>
      </c>
      <c r="C6" s="24" t="s">
        <v>56</v>
      </c>
    </row>
    <row r="7" spans="2:3" ht="43.2" x14ac:dyDescent="0.3">
      <c r="B7" s="23" t="s">
        <v>38</v>
      </c>
      <c r="C7" s="24" t="s">
        <v>57</v>
      </c>
    </row>
    <row r="8" spans="2:3" ht="28.8" x14ac:dyDescent="0.3">
      <c r="B8" s="23" t="s">
        <v>39</v>
      </c>
      <c r="C8" s="24" t="s">
        <v>34</v>
      </c>
    </row>
    <row r="9" spans="2:3" ht="86.4" x14ac:dyDescent="0.3">
      <c r="B9" s="23" t="s">
        <v>40</v>
      </c>
      <c r="C9" s="24" t="s">
        <v>58</v>
      </c>
    </row>
    <row r="10" spans="2:3" ht="28.8" x14ac:dyDescent="0.3">
      <c r="B10" s="23" t="s">
        <v>41</v>
      </c>
      <c r="C10" s="24" t="s">
        <v>42</v>
      </c>
    </row>
    <row r="11" spans="2:3" ht="28.8" x14ac:dyDescent="0.3">
      <c r="B11" s="23" t="s">
        <v>43</v>
      </c>
      <c r="C11" s="24" t="s">
        <v>44</v>
      </c>
    </row>
    <row r="12" spans="2:3" ht="28.8" x14ac:dyDescent="0.3">
      <c r="B12" s="23" t="s">
        <v>45</v>
      </c>
      <c r="C12" s="26" t="s">
        <v>46</v>
      </c>
    </row>
    <row r="13" spans="2:3" ht="43.2" x14ac:dyDescent="0.3">
      <c r="B13" s="23" t="s">
        <v>47</v>
      </c>
      <c r="C13" s="24" t="s">
        <v>48</v>
      </c>
    </row>
    <row r="14" spans="2:3" x14ac:dyDescent="0.3">
      <c r="B14" s="23" t="s">
        <v>49</v>
      </c>
      <c r="C14" s="26" t="s">
        <v>50</v>
      </c>
    </row>
    <row r="15" spans="2:3" ht="43.2" x14ac:dyDescent="0.3">
      <c r="B15" s="23" t="s">
        <v>51</v>
      </c>
      <c r="C15" s="24" t="s">
        <v>59</v>
      </c>
    </row>
    <row r="16" spans="2:3" ht="64.5" customHeight="1" x14ac:dyDescent="0.3">
      <c r="B16" s="373" t="s">
        <v>60</v>
      </c>
      <c r="C16" s="374"/>
    </row>
    <row r="17" spans="2:3" ht="64.5" customHeight="1" x14ac:dyDescent="0.3">
      <c r="B17" s="375"/>
      <c r="C17" s="376"/>
    </row>
  </sheetData>
  <mergeCells count="2">
    <mergeCell ref="B16:C17"/>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PMA</vt:lpstr>
      <vt:lpstr>Instructivo PMA</vt:lpstr>
      <vt:lpstr>PMA!Títulos_a_imprimir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MARIO Rodriguez Buendia</cp:lastModifiedBy>
  <cp:lastPrinted>2016-07-13T19:48:44Z</cp:lastPrinted>
  <dcterms:created xsi:type="dcterms:W3CDTF">2016-07-06T19:37:36Z</dcterms:created>
  <dcterms:modified xsi:type="dcterms:W3CDTF">2024-07-15T20:51:21Z</dcterms:modified>
  <cp:contentStatus/>
</cp:coreProperties>
</file>