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0/"/>
    </mc:Choice>
  </mc:AlternateContent>
  <xr:revisionPtr revIDLastSave="4" documentId="11_619E49522D5A01FDE43E9684A7BA8FC20D460136" xr6:coauthVersionLast="47" xr6:coauthVersionMax="47" xr10:uidLastSave="{D6BB7775-CB91-435B-9880-61FC71CF492C}"/>
  <workbookProtection workbookAlgorithmName="SHA-512" workbookHashValue="zOItlcrf8rA2BOJZwzcaIcxfoociJzkAfM6DNXy1V8qYbJFSB3Y+LLkLyC3EImxJVvd9L2DNvTdYdtBOOL/crg==" workbookSaltValue="sHUcTgWVF+F/xFgAoUYm3w==" workbookSpinCount="100000" lockStructure="1"/>
  <bookViews>
    <workbookView xWindow="-28920" yWindow="660" windowWidth="29040" windowHeight="15720" xr2:uid="{00000000-000D-0000-FFFF-FFFF00000000}"/>
  </bookViews>
  <sheets>
    <sheet name="PMA" sheetId="1" r:id="rId1"/>
    <sheet name="Hoja1" sheetId="5" r:id="rId2"/>
    <sheet name="Instructivo PMA" sheetId="4" r:id="rId3"/>
  </sheets>
  <definedNames>
    <definedName name="_xlnm._FilterDatabase" localSheetId="0" hidden="1">PMA!$A$10:$AD$99</definedName>
    <definedName name="_xlnm.Print_Titles" localSheetId="0">PMA!$8:$10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L17" i="1"/>
  <c r="I18" i="1" l="1"/>
  <c r="L45" i="1"/>
  <c r="I41" i="1" l="1"/>
  <c r="I42" i="1"/>
  <c r="L44" i="1"/>
  <c r="I44" i="1"/>
  <c r="I43" i="1"/>
  <c r="L42" i="1"/>
  <c r="I40" i="1"/>
  <c r="L39" i="1"/>
  <c r="I39" i="1"/>
  <c r="I38" i="1"/>
  <c r="L54" i="1" l="1"/>
  <c r="L65" i="1"/>
  <c r="L62" i="1"/>
  <c r="L63" i="1"/>
  <c r="L64" i="1"/>
  <c r="L61" i="1"/>
  <c r="L59" i="1"/>
  <c r="L52" i="1" l="1"/>
  <c r="L92" i="1"/>
  <c r="L93" i="1"/>
  <c r="L89" i="1"/>
  <c r="M20" i="5" l="1"/>
  <c r="J20" i="5"/>
  <c r="M19" i="5"/>
  <c r="J19" i="5"/>
  <c r="M18" i="5"/>
  <c r="J18" i="5"/>
  <c r="M17" i="5"/>
  <c r="J17" i="5"/>
  <c r="M16" i="5"/>
  <c r="J16" i="5"/>
  <c r="M15" i="5"/>
  <c r="J15" i="5"/>
  <c r="M14" i="5"/>
  <c r="J14" i="5"/>
  <c r="M13" i="5"/>
  <c r="J13" i="5"/>
  <c r="M12" i="5"/>
  <c r="J12" i="5"/>
  <c r="M11" i="5"/>
  <c r="J11" i="5"/>
  <c r="L24" i="1" l="1"/>
  <c r="L21" i="1" l="1"/>
  <c r="I93" i="1" l="1"/>
  <c r="I95" i="1"/>
  <c r="I92" i="1"/>
  <c r="I91" i="1"/>
  <c r="I90" i="1"/>
  <c r="I99" i="1" l="1"/>
  <c r="I98" i="1"/>
  <c r="I97" i="1"/>
  <c r="L96" i="1"/>
  <c r="I96" i="1"/>
  <c r="L91" i="1" l="1"/>
  <c r="I89" i="1"/>
  <c r="I88" i="1"/>
  <c r="I87" i="1"/>
  <c r="I86" i="1"/>
  <c r="L85" i="1"/>
  <c r="I85" i="1"/>
  <c r="L84" i="1"/>
  <c r="I84" i="1"/>
  <c r="L83" i="1"/>
  <c r="I83" i="1"/>
  <c r="I82" i="1"/>
  <c r="L81" i="1"/>
  <c r="I81" i="1"/>
  <c r="L80" i="1"/>
  <c r="I80" i="1"/>
  <c r="L79" i="1"/>
  <c r="I79" i="1"/>
  <c r="I78" i="1"/>
  <c r="I77" i="1"/>
  <c r="I76" i="1"/>
  <c r="L75" i="1"/>
  <c r="I75" i="1"/>
  <c r="L74" i="1"/>
  <c r="I74" i="1"/>
  <c r="I73" i="1"/>
  <c r="L72" i="1"/>
  <c r="I72" i="1"/>
  <c r="I71" i="1"/>
  <c r="I70" i="1"/>
  <c r="I69" i="1"/>
  <c r="I68" i="1"/>
  <c r="I67" i="1"/>
  <c r="L66" i="1"/>
  <c r="I66" i="1"/>
  <c r="I61" i="1"/>
  <c r="I60" i="1"/>
  <c r="I59" i="1"/>
  <c r="I58" i="1"/>
  <c r="I57" i="1"/>
  <c r="L56" i="1"/>
  <c r="I56" i="1"/>
  <c r="I55" i="1"/>
  <c r="I54" i="1"/>
  <c r="I53" i="1"/>
  <c r="I52" i="1"/>
  <c r="I51" i="1"/>
  <c r="I50" i="1"/>
  <c r="I49" i="1"/>
  <c r="L48" i="1"/>
  <c r="I48" i="1"/>
  <c r="I45" i="1"/>
  <c r="L37" i="1"/>
  <c r="I37" i="1"/>
  <c r="L36" i="1"/>
  <c r="I36" i="1"/>
  <c r="L35" i="1"/>
  <c r="I35" i="1"/>
  <c r="L34" i="1"/>
  <c r="I34" i="1"/>
  <c r="L33" i="1"/>
  <c r="I33" i="1"/>
  <c r="L32" i="1"/>
  <c r="I32" i="1"/>
  <c r="L31" i="1"/>
  <c r="I31" i="1"/>
  <c r="I30" i="1"/>
  <c r="I29" i="1"/>
  <c r="L28" i="1"/>
  <c r="I28" i="1"/>
  <c r="I27" i="1"/>
  <c r="I26" i="1"/>
  <c r="L25" i="1"/>
  <c r="I25" i="1"/>
  <c r="I24" i="1"/>
  <c r="I23" i="1"/>
  <c r="I21" i="1"/>
  <c r="I20" i="1"/>
  <c r="L19" i="1"/>
  <c r="I19" i="1"/>
  <c r="I17" i="1"/>
  <c r="L16" i="1"/>
  <c r="I16" i="1"/>
  <c r="L15" i="1"/>
  <c r="I15" i="1"/>
  <c r="I14" i="1"/>
  <c r="I13" i="1"/>
  <c r="L12" i="1"/>
  <c r="I12" i="1"/>
  <c r="L11" i="1"/>
  <c r="I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P9" authorId="0" shapeId="0" xr:uid="{00000000-0006-0000-0000-000001000000}">
      <text>
        <r>
          <rPr>
            <sz val="9"/>
            <color indexed="81"/>
            <rFont val="Tahoma"/>
            <family val="2"/>
          </rPr>
          <t xml:space="preserve">Dejar las observaciones frente al cumplimiento y efectividad de las tareas implementadas. 
</t>
        </r>
      </text>
    </comment>
    <comment ref="R9" authorId="1" shapeId="0" xr:uid="{00000000-0006-0000-0000-000002000000}">
      <text>
        <r>
          <rPr>
            <b/>
            <sz val="9"/>
            <color indexed="81"/>
            <rFont val="Tahoma"/>
            <family val="2"/>
          </rPr>
          <t xml:space="preserve">Fecha en que se cierra completamente el hallazgo
</t>
        </r>
      </text>
    </comment>
    <comment ref="S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<sst xmlns="http://schemas.openxmlformats.org/spreadsheetml/2006/main" count="988" uniqueCount="568">
  <si>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</si>
  <si>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</si>
  <si>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</si>
  <si>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</si>
  <si>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</si>
  <si>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</si>
  <si>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</si>
  <si>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</si>
  <si>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</si>
  <si>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</si>
  <si>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</si>
  <si>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</si>
  <si>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</si>
  <si>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</si>
  <si>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</si>
  <si>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</si>
  <si>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</si>
  <si>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</si>
  <si>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</si>
  <si>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</si>
  <si>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</si>
  <si>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</si>
  <si>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</si>
  <si>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</si>
  <si>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</si>
  <si>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</si>
  <si>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</si>
  <si>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</si>
  <si>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</si>
  <si>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</si>
  <si>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</si>
  <si>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</si>
  <si>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</si>
  <si>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</si>
  <si>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</si>
  <si>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No hay expedientes electronicos, existen expedientes digitalizados en la Dirección  TIC</t>
  </si>
  <si>
    <t>ACCION 1</t>
  </si>
  <si>
    <t>Crear expedientes electrónicos</t>
  </si>
  <si>
    <t>M1</t>
  </si>
  <si>
    <t xml:space="preserve">Adquirir un sistema de información que permita la creación de expedientes electronicos </t>
  </si>
  <si>
    <t>Expedientes Electronicos</t>
  </si>
  <si>
    <t>"En este nuevo año no se han realizado actividades. Se adopta la recomendación dejada por la administración anterior"</t>
  </si>
  <si>
    <t>Dirección TIC -  Director</t>
  </si>
  <si>
    <t>Documento Gobol-20-007638. Oficio donde se remiten los avances y evidencias adelantadas por la Dirección de TIC. Esto en Repuesta a los requerimientos realizados por esta oficina.</t>
  </si>
  <si>
    <t xml:space="preserve">Conforme a la respuesta dada por la Dirección de TIC, hasta la fecha de entrega del presente reporte, la acción de mejora todavía esta pendiente de su cumplimiento, para tal fin durante el desarrollo de las mesas de empalme, el gobierno entrante acogió la responsabilidad frente al cumplimiento del PMA y de esta acción.
Adicionalmente esta oficina reiterará y recordará a la Dirección de Tic que la aplicabilidad de las acciones de mejora es constante y permanente. </t>
  </si>
  <si>
    <t>Segundo informe de seguimiento con corte marzo 10 de 2020.</t>
  </si>
  <si>
    <t>Los expedientes son hibridos, por cuenta del uso de gestor de correspondencia, sin embargo se sigue imprimiendo y conformando los expedientes en fisico</t>
  </si>
  <si>
    <t xml:space="preserve">ACCION 2 </t>
  </si>
  <si>
    <t>Adoptar e implementar  la Política  de Cero papel en la Entidad</t>
  </si>
  <si>
    <t>Elaborar el acto administrativo de adopción de Cero Papel</t>
  </si>
  <si>
    <t>Acto administrativo</t>
  </si>
  <si>
    <t>"Se presenta la Resolución No. 1232 de 15 de agosto de 2014 “Por medio del cual la Gobernación de Bolívar adoptó el Sistema de Información para la Gobernabilidad -SIGOB”, para gestionar correspondencias y así apoyar Cero Papel. Se anexa la Resolución No 1232 de 2014".</t>
  </si>
  <si>
    <t>Documento Gobol-20-007638. Oficio donde se remiten los avances y evidencias adelantadas por la Dirección de TIC. Esto en Repuesta a los requerimientos realizados por esta oficina. Se anexa a dicho documento la resolución N°1232 del 15 de agosto de 2014.</t>
  </si>
  <si>
    <t xml:space="preserve">Se remite resolución N°1232 de 2014 que adopta el Sistema de Información para la Gobernabilidad -SIGOB, el cual facilita la gestión al interior de la entidad frente a la estrategia de cero papel. Sin embargo esta oficina remitirá comunicado a la Dirección de TIC,  informando y requiriendo la adopción de la estrategia o política a través de un acto administrativo propio.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</si>
  <si>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M2</t>
  </si>
  <si>
    <t>Incentivar el uso adecuado de la Plataforma SIGOB / Capacitaciones</t>
  </si>
  <si>
    <t>Registro de Asistencia a capacitaciones</t>
  </si>
  <si>
    <t>"Después del 10 de diciembre de 2019 y hasta la fecha, no se han llevado a cabo capacitaciones; sin embargo, ya se realizaron las primeras invitaciones para las jornadas de capacitación. Se anexa la imagen usada para la invitación a las capacitaciones."</t>
  </si>
  <si>
    <t xml:space="preserve">Documento Gobol-20-007638. Oficio donde se remiten los avances y evidencias adelantadas por la Dirección de TIC. Esto en Repuesta a los requerimientos realizados por esta oficina. Se anexa a dicho documento imagen que muestra la programación  de las capacitaciones para la vigencia 2020. </t>
  </si>
  <si>
    <t>Se observa que la dirección de TIC esta adelantando y programando capacitaciones para la vigencia 2020, se espera que para el próximo avance se haga entrega de los listados de asistencia de la vigencia actual.</t>
  </si>
  <si>
    <t>M3</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</si>
  <si>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</si>
  <si>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</si>
  <si>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"El 8 de enero de 2020 se creó un grupo de Whatsapp llamado Comunicaciones TIC por medio del cual se reiteró la campaña de Cero Papel. Se anexa evidencia del envío".</t>
  </si>
  <si>
    <t>Documento Gobol-20-007638. Oficio donde se remiten los avances y evidencias adelantadas por la Dirección de TIC. Esto en Repuesta a los requerimientos realizados por esta oficina. Se anexa a dicho documento imagen que muestra el avance señalado por la Dirección.</t>
  </si>
  <si>
    <t>Esta oficina reiterará a la Dirección de Tic, que desarrolle anualmente campañas que incentiven el uso de cero papel al interior de la entidad. Lo anterior conforme a l experiencia desarrollada en la vigencia 2019, tal cual se evidenció en los avances del primer reporte trimestral.</t>
  </si>
  <si>
    <t>No hay uso de OCR en la digitalización</t>
  </si>
  <si>
    <t>ACCION 3</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</si>
  <si>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</si>
  <si>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</si>
  <si>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</si>
  <si>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</si>
  <si>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Documento Gobol-20-007638. Oficio donde se remiten los avances y evidencias adelantadas por la Dirección de TIC. Esto en Repuesta a los requerimientos realizados por esta oficina. Se anexa a dicho documento imágenes que muestra el avance señalado por la Dirección.</t>
  </si>
  <si>
    <t xml:space="preserve">Esta oficina indicará a la Dirección de TIC, que adicional al trabajo adelantado frente a la Digitalización de los  diferentes actos administrativos producidos por las dependencias, se hace necesario que lidere y coordine al interior de la entidad la importancia de la Digitalización de toda de la documentación producida al interior de la entidad. </t>
  </si>
  <si>
    <t>No hay inventario en el area de Tecnologia</t>
  </si>
  <si>
    <t>ACCION 4</t>
  </si>
  <si>
    <t>Elaborar el nventario en el FUID</t>
  </si>
  <si>
    <t xml:space="preserve">Aplicar el Formato FUID sobre los archivos de gestión de la Dirección </t>
  </si>
  <si>
    <t>Inventario  en el FUID de la Dirección TIC</t>
  </si>
  <si>
    <t>"En este nuevo año no se han realizado actividades. Se adopta la recomendación dejada por la administración anterior".</t>
  </si>
  <si>
    <t>No se encuentra inventario general en todas las series y subseries de 2019 de la secretaria de  Victimas.</t>
  </si>
  <si>
    <t>ACCION 5</t>
  </si>
  <si>
    <t xml:space="preserve">Implementar  el FUID en la Secretaria  y organizar todos los archivos conforme a las TRD de la secretaria de Victimas </t>
  </si>
  <si>
    <t xml:space="preserve">Organizar los expedientes conforme a las series documentales reflejadas en las TRD </t>
  </si>
  <si>
    <t>Expedientes organizados conforme a TRD</t>
  </si>
  <si>
    <t>"1. Todo el archivo del año 2018 está listo como lo estipula el Archivo General de la Nación y se entregara al Archivo General de la Gobernación de Bolívar.
2. Se organizó los expedientes según el nombre y carpeta en orden cronológico del 2019".
Por medio de la presente  le doy respuesta al asunto en mención, dando cumplimiento a su requerimiento de evidencias que demuestran lo manifestado en el GOBOL-20-007657.</t>
  </si>
  <si>
    <t xml:space="preserve"> Secretaria de Victimas -  Secretario de la dependencia / Consuelo Salinas Velez y Nelly Paola Liñan</t>
  </si>
  <si>
    <r>
      <t xml:space="preserve">Documento Gobol-20-007657. Oficio de la Secretaría de Victimas donde se remiten los avances y evidencias de cumplimiento al (P.M.A).
</t>
    </r>
    <r>
      <rPr>
        <sz val="10"/>
        <rFont val="Arial"/>
        <family val="2"/>
      </rPr>
      <t xml:space="preserve">
Documento Gobol-20-009959 de fecha marzo 9 de 2020, donde se atienden las observaciones realizadas por esta oficina frente a la entrega de evidencias.
"Lo señalado en el comunicado GOBOL-20-007657., me  permito  anexar evidencias con claridad por medio de fotos lo establecido en las series documentales de la TRD,  ( se anexa    una  (1) fotografía)".</t>
    </r>
    <r>
      <rPr>
        <sz val="10"/>
        <color rgb="FFFF0000"/>
        <rFont val="Arial"/>
        <family val="2"/>
      </rPr>
      <t xml:space="preserve">
</t>
    </r>
  </si>
  <si>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Así mismo en aras de corroborar lo señalado por la Secretaría de victimas, esta oficina programará visita de verificación para evidenciar lo avanzado frente a lo señalado para las vigencias 2018 - 2019.</t>
  </si>
  <si>
    <t>Elaborar el Formato Único de Inventario Documental  de acuerdo a las series reflejadas en las TRD</t>
  </si>
  <si>
    <t>Invenatrio documental en el Formato Unico ( FUID)</t>
  </si>
  <si>
    <t>"6. El inventario del 2019 se está elaborando con las series y subseries de cada una".
"Por medio de la presente  le doy respuesta al asunto en mención, dando cumplimiento a su requerimiento de evidencias que demuestran lo manifestado en el GOBOL-20-007657".</t>
  </si>
  <si>
    <t>Documento Gobol-20-007657. Oficio de la Secretaría de Victimas donde se remiten los avances y evidencias de cumplimiento al (P.M.A).
Documento Gobol-20-009959 de fecha marzo 9 de 2020, donde se atienden las observaciones realizadas por esta oficina frente a la entrega de evidencias.
Se envía Formato FUIT debidamente diligenciado, a través de documentos anexos en el SIGOB.</t>
  </si>
  <si>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Esta oficina revisará lo señalado por la Secretaria de victimas en su FUID.</t>
  </si>
  <si>
    <t xml:space="preserve">No hay cajas, sólo tapas de cartulina desacificadas y guardadas en cajones y en archivadores de madera </t>
  </si>
  <si>
    <t>ACCION 6</t>
  </si>
  <si>
    <t>Unidades de Conservación rotuladas con los datos mínimos establecidos conforme a las TRD</t>
  </si>
  <si>
    <t>Organizar los expedientes y rotularlos con los datos mínimos establecidos en las TRD</t>
  </si>
  <si>
    <t>Carpetas organizaas y rotuladas</t>
  </si>
  <si>
    <t>"3. Las carpetas se corrigieron, ya no están marcadas con marcadores si no como lo reglamenta el Archivo General de la Nación".
"Por medio de la presente  le doy respuesta al asunto en mención, dando cumplimiento a su requerimiento de evidencias que demuestran lo manifestado en el GOBOL-20-007657".</t>
  </si>
  <si>
    <t>Documento Gobol-20-007657. Oficio de la Secretaría de Victimas donde se remiten los avances y evidencias de cumplimiento al (P.M.A).
Documento Gobol-20-009959 de fecha marzo 9 de 2020, donde se atienden las observaciones realizadas por esta oficina frente a la entrega de evidencias.
"Lo señalado en el comunicado GOBOL-20-007657, se anexan en documentos anexos al SIGOB fotografía donde envencia los expedientes  rotulados en lo establecido en la TRD  ( se anexan dos (2) fotografías)"</t>
  </si>
  <si>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Se revisará lo señalado por la Secretaría de Victimas, en visita de verificación, se remite evidencias fotográficas de lo señalado por la dependencia.</t>
  </si>
  <si>
    <t>Encajar los expedientes en  las  cajas   de Archivo que cumplan con los estandares establecidos en las normas tecnicas de archivo y rotularlas</t>
  </si>
  <si>
    <t>cajas rotuladas</t>
  </si>
  <si>
    <t>"5. Las carpetas están en sus cajas de archivo"
"Por medio de la presente  le doy respuesta al asunto en mención, dando cumplimiento a su requerimiento de evidencias que demuestran lo manifestado en el GOBOL-20-007657".</t>
  </si>
  <si>
    <t>Documento Gobol-20-007657. Oficio de la Secretaría de Victimas donde se remiten los avances y evidencias de cumplimiento al (P.M.A).
Documento Gobol-20-009959 de fecha marzo 9 de 2020, donde se atienden las observaciones realizadas por esta oficina frente a la entrega de evidencias.
"Lo señalado en el comunicado GOBOL-20-007657, se anexan en documentos anexos al SIGOB fotografía donde envencia  diferentes cajas de archivo con los entandares establecidos en las normas técnicas de archivo ( se anexan dos (2) fotografías)".</t>
  </si>
  <si>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Se revisará lo señalado por la Secretaría de Victimas, en visita de verificación, se observa que el proceso de rotulación de las cajas evidenciado en el registro fotográfico es incorrecto.</t>
  </si>
  <si>
    <t xml:space="preserve">El area no cuentan con extintores, ni  tiene alarma contra incendios. No hay estanteria  ni muebles rodantes, sólo cajones. </t>
  </si>
  <si>
    <t>ACCION 7</t>
  </si>
  <si>
    <t>Crear condiciones ambientales para el manejo y la conservación adecuada  de la información</t>
  </si>
  <si>
    <t>Compra de extintor</t>
  </si>
  <si>
    <t>extintor</t>
  </si>
  <si>
    <r>
      <t>"1.</t>
    </r>
    <r>
      <rPr>
        <sz val="10"/>
        <color theme="1"/>
        <rFont val="Arial"/>
        <family val="2"/>
      </rPr>
      <t>   Los extintores los solicitamos a logística, pero hasta el momento no los han entregado".
"Por medio de la presente  le doy respuesta al asunto en mención, dando cumplimiento a su requerimiento de evidencias que demuestran lo manifestado en el GOBOL-20-007657".</t>
    </r>
  </si>
  <si>
    <t xml:space="preserve"> Secretario de Victimas -     Harold Wilson Castro Guardo                </t>
  </si>
  <si>
    <t>Documento Gobol-20-007657. Oficio de la Secretaría de Victimas donde se remiten los avances y evidencias de cumplimiento al (P.M.A).
Documento Gobol-20-009959 de fecha marzo 9 de 2020, donde se atienden las observaciones realizadas por esta oficina frente a la entrega de evidencias.
Se anexa fotografía GOBOL-19-055001 donde se envidencia que fue solicitado a la oficina de logística por ser de su competencia ( se anexa fotografía GOBOL-19-0550019</t>
  </si>
  <si>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Adicionalmente, para esta meta se le informó a la dependencia que, conforme a las necesidades que requieran en esta materia, deberán solicitar el extintor, y garantizar la gestión y adquisición del mismo, con la dependencia encargada en la Gobernación de Bolívar para tal fin. Esta meta se dará cumplida al 100 % una vez se remita certificación donde señale que se han atendido las necesidades de dotación del extintor, acompañada con su respectiva evidencia fotográfica.
Hasta el momento el extintor no ha sido entregado.</t>
  </si>
  <si>
    <t>Adquisición de estanteria que cumpla con las exigencia técnicas</t>
  </si>
  <si>
    <t>estanteria</t>
  </si>
  <si>
    <t>"4. Las carpetas ya no están en cajones ni escritorios, si no en un estante que nos facilitó logística, pero nos falta un estante más, ya solicitados en oficio GOBOL-20-006547".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 - Logistica.</t>
  </si>
  <si>
    <t>Dirección Logistica</t>
  </si>
  <si>
    <r>
      <t xml:space="preserve">Documento Gobol-20-007657. Oficio de la Secretaría de Victimas donde se remiten los avances y evidencias de cumplimiento al (P.M.A).
Documento Gobol-20-009959 de fecha marzo 9 de 2020, donde se atienden las observaciones realizadas por esta oficina frente a la entrega de evidencias.
Se anexa fotografía donde envencia la estantería que cumplen con las exigencias técnicas,  la cual fue solicitada por esta secretaria mediante GOBOL-20-005620 Y suministrada por la oficina de apoyo logístico ( se anexa una ( 1) fotografía.
</t>
    </r>
    <r>
      <rPr>
        <sz val="10"/>
        <color rgb="FFFF0000"/>
        <rFont val="Arial"/>
        <family val="2"/>
      </rPr>
      <t xml:space="preserve">
</t>
    </r>
    <r>
      <rPr>
        <sz val="10"/>
        <rFont val="Arial"/>
        <family val="2"/>
      </rPr>
      <t>Oficio GOBOL-20-008084 de febrero 27 de 2020 de la Dirección de Logística, donde remiten evidencias de cumplimiento.
VICTIMAS 
solicita un estante y se procede a la compra para suplir las necesidades</t>
    </r>
    <r>
      <rPr>
        <sz val="10"/>
        <color rgb="FFFF0000"/>
        <rFont val="Arial"/>
        <family val="2"/>
      </rPr>
      <t xml:space="preserve">
</t>
    </r>
  </si>
  <si>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Adicionalmente, para esta meta se le informó a la dependencia que, conforme a las necesidades que requieran en esta materia, deberán solicitar la estantería, y garantizar la gestión y adquisición de la misma, con la dependencia encargada en la Gobernación de Bolívar para tal fin. Esta meta se dará cumplida al 100 % una vez se remita certificación donde señale que se han atendido las necesidades de dotación de la estantería, acompañada con su respectiva evidencia fotográfica.
La dirección de logística, informa que hace falta dotar con un estante a la Secretaría de victimas.</t>
  </si>
  <si>
    <t>Compra e instalación  de alarma</t>
  </si>
  <si>
    <t>alarma contra incendios</t>
  </si>
  <si>
    <t>No remiten evidencias de avances para esta meta. En el informe de seguimiento del primer avance se remite oficio de solicitud a la Dirección Logística.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 - Logistica.</t>
  </si>
  <si>
    <t xml:space="preserve">Documento Gobol-20-007657. Oficio de la Secretaría de Victimas donde se remiten los avances y evidencias de cumplimiento al (P.M.A).
Documento Gobol-20-009959 de fecha marzo 9 de 2020, donde se atienden las observaciones realizadas por esta oficina frente a la entrega de evidencias.
</t>
  </si>
  <si>
    <t>La Secretaría de Victimas mediante Gobol-20-007657, remitió un primer reporte sin anexos o soportes de lo señalado, conforme a lo anterior esta oficina a través del GOBOL-20-009165 requirió las evidencias de lo señalado precisando lo ejecutado por cada acción, frente a este ultimo requerimiento la dependencia remitió los soportes solicitados a través del  Gobol-20-009959.
Adicionalmente, para esta meta se le informó a la dependencia que, conforme a las necesidades que requieran en esta materia, deberán solicitar la alarma, y garantizar la gestión y adquisición de la misma, con la dependencia encargada en la Gobernación de Bolívar para tal fin. Esta meta se dará cumplida al 100 % una vez se remita certificación donde señale que se han atendido las necesidades de dotación en cuanto a la alarma, acompañada con su respectiva evidencia fotográfica.
En la Actualidad no ha entregado la alarma.</t>
  </si>
  <si>
    <t>No hay inventarios de archivos de gestión  en la Secretaria General</t>
  </si>
  <si>
    <t>ACCION 9</t>
  </si>
  <si>
    <t>Implementar formato  FUID, que asegure la actualización permanente del inventario de los archivos de gestión del Despacho de la Secretaria General</t>
  </si>
  <si>
    <t>Elaboración de inventario de archivos de gestión  Despacho Secretaria General correspondiente al periodo 2016-2019</t>
  </si>
  <si>
    <t>Un (1) Inventario</t>
  </si>
  <si>
    <t>"Se diligencio  formato FUID  de inventario de archivos de gestión del   Despacho de  Secretaria General correspondiente al periodo 2016-2019.anexo evidencias formato doligenciado".</t>
  </si>
  <si>
    <t xml:space="preserve">Despacho Secretaria General - Diana Carolina Ariza Ortegon </t>
  </si>
  <si>
    <t>FUID</t>
  </si>
  <si>
    <t xml:space="preserve">Se remiten formularios FUID  para las vigencias 2016, 2017, 2018 y 2019, Correspondientes a los actos administrativos y los derechos  de petición que ingresan al despacho, sin embargo se observa que hace falta evidenciar el inventario general con todas las series y subseries establecidas en las TRD del despacho de la Secretaría General, se requerirá a la dependencia la Observación generada por esta oficina, por lo anterior aunque se reporta el avance en un  100 % esta oficina lo dará por cumplido en su totalidad una vez se subsane lo anterior.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</si>
  <si>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No hay marcación de carpetas</t>
  </si>
  <si>
    <t>ACCION 10</t>
  </si>
  <si>
    <t xml:space="preserve">Realizar rotulación de las carpetas correspondientes a los archivos de gestión del Despacho de la Secretaria General, atendiendo a las series y subseries establecidas en las TRD de la entidad. </t>
  </si>
  <si>
    <t>Realizar identificación de las diferentes series y subseries de los archivos de gestión del Despacho de la Secretaria General</t>
  </si>
  <si>
    <t>Identificación de series y subseries</t>
  </si>
  <si>
    <t>"Se realizo identificacion de las diferentes series y subseries de los archivos de gestión del Despacho de la Secretaria General periodo 2016-2019 atendiendo a las series y subseries establecidas en las TRD de la entidad.  Anexo evidencias".</t>
  </si>
  <si>
    <t>Despacho Secretaria General - Secretario de la dependencia</t>
  </si>
  <si>
    <t>Series y Subseries identificadas</t>
  </si>
  <si>
    <t xml:space="preserve">Se remite TRD que contempla las series y subseries de la Secretaría General.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</si>
  <si>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Realizar rotulación de las carpetas de los archivos de gestión del Despacho de la Secretaria General, atendiendo a las series y subseries establecidas en las TRD de la Entidad</t>
  </si>
  <si>
    <t>100% de las Carpetas de los archivos de gestión de la Sec Gral rotuladas</t>
  </si>
  <si>
    <t>"Se rotularon  las carpetas  y cajas  de  los archivos de gestión del Despacho de la Secretaria General periodo 2016-2019. anexo evidencias fotograficas".</t>
  </si>
  <si>
    <t>Carpetas rotuladas</t>
  </si>
  <si>
    <t xml:space="preserve">En aras de ampliar y verificar las evidencias entregadas por la Secretaría General, esta oficina programará visita de verificación al archivo de gestión de la Secretaría.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</si>
  <si>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No se encontró el inventario general con todas las series y subseries establecidas en las TRD-secretaria de salud</t>
  </si>
  <si>
    <t>ACCION 11</t>
  </si>
  <si>
    <t xml:space="preserve">Elaborar e implementar el FUID en la Secretaria de Salud </t>
  </si>
  <si>
    <t>Realizar registro en el FUID de la documentación generada por cada Dirección u oficina</t>
  </si>
  <si>
    <t>No se remitió el FUID por parte de la dependencia.</t>
  </si>
  <si>
    <t>Secretario de Salud, Directivo, Profesionales y demás funcionarios responsables de documentación.</t>
  </si>
  <si>
    <t>En el Oficio GOBOL-20-007544,  la secretaría de salud no remitió evidencias para esta meta.</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</si>
  <si>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En este aspecto no se tienen evidencias frente al levantamiento interno del FUID de las diferentes dependencias de la Secretaría de Salud.
Esta Oficina requirió a través del GOBOL-20-008867, la remisión de las evidencias del FUID, hasta la fecha la dependencia no ha respondido a dicho requerimiento.</t>
  </si>
  <si>
    <t>Se usan AZ, los rotulos y la marcacion no es adecuada y no esta según la TRD</t>
  </si>
  <si>
    <t>ACCION 12</t>
  </si>
  <si>
    <t>Organizar todos los archivos de gestión de la Secretaria de Salud atendiendo a lo establecido en las TRD</t>
  </si>
  <si>
    <t xml:space="preserve">Organizar las carpetas atendiendo a las TRD de la Secretaria </t>
  </si>
  <si>
    <t>carpetas organizadas</t>
  </si>
  <si>
    <t>"Por medio de la presente estamos enviando los soportes que evidencian los avances en el cumplimiento de las acciones de mejora incluidas en el Plan de Mejoramiento Archivístico".</t>
  </si>
  <si>
    <t>Secretario de Salud, Directivo, Profesionales y demas funcionarios responsables de ducumentacion.</t>
  </si>
  <si>
    <t>Oficio GOBOL-20-007544 donde la secretaría de salud remite evidencias.</t>
  </si>
  <si>
    <t xml:space="preserve">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Cabe aclarar que esta oficina verificó la organización  conforme a muestras seleccionadas, se le solicitará a la secretaría de Salud que certifique conforme a las necesidades en organización, si el archivo de gestión de la dependencia ya se encuentra organizado en su totalidad al 100 %, así las cosas, se procederá a verificar por parte de esta oficina lo anterior conforme a las TRD de las dependencias.
Adicionalmente a través del GOBOL-20-008867, se le solicitó a la dependencia que remitiera evidencias de organización de cajas y expedientes distintas a las muestras seleccionadas y verificadas por esta oficina en las visitas de verificación. </t>
  </si>
  <si>
    <t>Cambiar las AZ por carpetas desacificadas y de yute</t>
  </si>
  <si>
    <t>archivos en carpetas adecuadas</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</si>
  <si>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Esta oficina evidenció el cambio de unidades de conservación de AZ a carpetas,  Se requerirá a la secretaría de salud certificación donde indique si se realizó el 100 % del cambio de las unidades.</t>
  </si>
  <si>
    <t>Rotular las carpetas conforme al contenido (serie, subserie, folio, etc)</t>
  </si>
  <si>
    <t>Carpetas Rotuladas y marcadas conforme al contenido de las mismas</t>
  </si>
  <si>
    <t>Se cumple parcialmente con la foliacion de los documentos</t>
  </si>
  <si>
    <t>ACCION 13</t>
  </si>
  <si>
    <t>Foliar   todos los expedientes de los archivos de la Secretaria de Salud</t>
  </si>
  <si>
    <t>Organizar y foliar toda la documentación en las carpetas indicadas y rotularlas</t>
  </si>
  <si>
    <t>documentos foliados</t>
  </si>
  <si>
    <t>No se evidencio la conformacion de expedientes según la serie por TRD</t>
  </si>
  <si>
    <t>ACCION 14</t>
  </si>
  <si>
    <t>Conformar los expedientes de conformidad con las series establecidas en las TRD</t>
  </si>
  <si>
    <t>Elaborar el inventario y conformar los expedientes de acuerdo a las series documentales establecidas en las TRD</t>
  </si>
  <si>
    <t>(1) inventario</t>
  </si>
  <si>
    <t>No se diligencia la hoja de control</t>
  </si>
  <si>
    <t>ACCION 15</t>
  </si>
  <si>
    <t>Diligenciar  la Hoja de control de cada expediente conformado de acuerdo a las TRD</t>
  </si>
  <si>
    <t>Elaborar y actualizar de manera permanente  la Hoja de control de cada expediente</t>
  </si>
  <si>
    <t>hoja de control</t>
  </si>
  <si>
    <t>No se remitió avances para esta meta.</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</si>
  <si>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En este aspecto no se tienen evidencias frente al levantamiento interno del FUID de las diferentes dependencias de la Secretaría de Salud.</t>
  </si>
  <si>
    <t>Las unidades de conservacion utilizadas son tapas de yute y ganchos legajadores plasticos, AZ y folderes</t>
  </si>
  <si>
    <t>ACCION 16</t>
  </si>
  <si>
    <t>Utilizar unidades de almacenamiento adecuada para la conservación de la información y su buen manejo</t>
  </si>
  <si>
    <t>expedientes organizados  en unidades de conservación adecuadas</t>
  </si>
  <si>
    <t>No se evidencio planilla de prestamo de documento</t>
  </si>
  <si>
    <t>ACCION 17</t>
  </si>
  <si>
    <t>Elaborar el formato de planillas de prestamo de documentos</t>
  </si>
  <si>
    <t>Realizar registro de prestamos de documentos en el formato de  planilla elaborado</t>
  </si>
  <si>
    <t>Formato de Planilla de Prestamos de documentos</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</si>
  <si>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La dirección de A.T.C y Gestión Documental estableció y entregó a las diferentes dependencias un formato único de planillas de prestamos.
Esta Oficina requirió a través del GOBOL-20-008867, la remisión de las evidencias de aplicación de dicha planilla, hasta la fecha la dependencia no ha respondido a dicho requerimiento.</t>
  </si>
  <si>
    <t>La bodega requiere de estanteria y no cuenta con extintores</t>
  </si>
  <si>
    <t>ACCION 18</t>
  </si>
  <si>
    <t>Contar con estantes suficientes y dotación de extintor en el area de archivo de la Secretaria de Salud</t>
  </si>
  <si>
    <t>Adquirir la estanteria necesaria para la ubicación de los archivos de la dependencia</t>
  </si>
  <si>
    <t>Secretario de Salud, Directivo, Profesionales y demas funcionarios responzables de ducumentacion.</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</si>
  <si>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Adicionalmente  a través del GOBOL-20-008867, para esta meta se le informó a la dependencia que, conforme a las necesidades que requieran en esta materia, deberán solicitar la estantería, y garantizar la gestión y adquisición del mismo, con la dependencia encargada en la Gobernación de Bolívar para tal fin. Esta meta se dará cumplida al 100 % una vez se remita certificación donde señale que se han atendido las necesidades de dotación del estantería, acompañada con su respectiva evidencia fotográfica.</t>
  </si>
  <si>
    <t>Adquirir  un extintor para el area de Archivo</t>
  </si>
  <si>
    <t>Oficio GOBOL-19-054740 donde la secretaría de salud remite evidencias.</t>
  </si>
  <si>
    <t>La Secretaría de Salud remitió respuesta al primer requerimiento realizado por la Oficina de Control Interno  a través del GOBOL-20-007544, enviando anexo al oficio el acta de las visitas de verificación a las ordenes perentorias del mes de enero realizadas por la oficina de Control Interno. 
Adicionalmente  a través del GOBOL-20-008867, para esta meta se le informó a la dependencia que, conforme a las necesidades que requieran en esta materia, deberán solicitar el extintor, y garantizar la gestión y adquisición del mismo, con la dependencia encargada en la Gobernación de Bolívar para tal fin. Esta meta se dará cumplida al 100 % una vez se remita certificación donde señale que se han atendido las necesidades de dotación del extintor, acompañada con su respectiva evidencia fotográfica.</t>
  </si>
  <si>
    <t>No se encontro el Inventario general con todas las series y subseries establecidas en las TRD de la Secretaria de Planeacion</t>
  </si>
  <si>
    <t>ACCION 19</t>
  </si>
  <si>
    <t>Inventariar todas las series  y subseries producidas  por la Secretaria de Planeacion en el Formato Unico de Inventario Documental -FUID-</t>
  </si>
  <si>
    <t>Organizar todos y cada uno de los expedientes que constituyen las  series  y subseries documentales producidas por la Secretaria de Planeación e inventariarlas en el FUID,  conforme a las TRD.</t>
  </si>
  <si>
    <t>Inventario  en el FUID de la Secretaria de Planeción</t>
  </si>
  <si>
    <r>
      <t xml:space="preserve">Mediante oficio GOBOL-20-008017, recibido en esta oficina de control interno el día 28 de febrero del año 2020, la Secretaria de Planeación, Dra. MERY LUZ LONDOÑO, reportó los siguientes avances de cumplimiento a la acción de mejora, en relación a la organización de los expedientes que constituyen las  series y subseries documentales de la dependencia, así como el inventario de los mismos en el FUID conforme a las TRD: 
</t>
    </r>
    <r>
      <rPr>
        <i/>
        <sz val="10"/>
        <rFont val="Arial"/>
        <family val="2"/>
      </rPr>
      <t>- OFICINA PRODUCTORA -  1300  SECRETARIA DE PLANEACION: "Se iniciará procedimiento de creación base de datos en el FUID”.
- UNIDAD PRODUCTORA 1310: DIRECCION DE PROYECTOS: “Se encuentra registrada en base de datos FUID”.
- UNIDAD PRODUCTORA 1320: DIRECCION DE DESARROLLO ECONOMICO: “Una vez sean marcados y foliados se procederá a registrar en el FUID”.</t>
    </r>
  </si>
  <si>
    <t>Secretaría de Planeación / Secretario de la dependencia - Director de  planeacion en inversion  y Director de Desarrollo Economico</t>
  </si>
  <si>
    <t xml:space="preserve">Oficio GOBOL-20-006718 mediante el cual la Secretaría de Planeación reporta el avance al cumplimiento de la acción de mejora. 
Avance en el  inventario de los expedientes en el FUID conforme a las TRD en la Unidad Productiva de DIRECCION DE PROYECTOS. </t>
  </si>
  <si>
    <t>Es importante que la Secretaría de Planeación socialice con la Dirección de Atención al Ciudadano y Gestión Documental, los avances en el inventario de las series y subseries en el Formato Único de Inventario Documental -FUID-.</t>
  </si>
  <si>
    <t>Las Unidades de conservacion estan marcadas mas no según lo indicado , pues al ser AZ y folderes no tienen marcación definitiva</t>
  </si>
  <si>
    <t>ACCION 20</t>
  </si>
  <si>
    <t>Rotular las Unidades de conservación ( Carpetas de Yute) y hacer el cambio de AZ a carpetas que cumplan con los  requistos legales</t>
  </si>
  <si>
    <t xml:space="preserve">cambiar AZ por carpetas </t>
  </si>
  <si>
    <t>expedientes encarpetados en unidades de conservacion adecuadas</t>
  </si>
  <si>
    <r>
      <t xml:space="preserve">Mediante oficio GOBOL-20-008017, recibido en esta oficina de control interno el día 28 de febrero del año 2020, la Secretaria de Planeación, Dra. MERY LUZ LONDOÑO, reportó los siguientes avances en relación a la rotulación de la unidades de conservación y al uso de las carpetas que cumplan con los requisitos legales: 
</t>
    </r>
    <r>
      <rPr>
        <i/>
        <sz val="10"/>
        <rFont val="Arial"/>
        <family val="2"/>
      </rPr>
      <t xml:space="preserve"> - OFICINA PRODUCTORA -  1300  SECRETARIA DE PLANEACION: "La información se encuentra encarpetada, archivada cronologicamente, foliada y marcada."
"Actualmente se encuentra en mueble de archivo"
- UNIDAD PRODUCTORA 1310: DIRECCION DE PROYECTOS: 
"La información se encuentra encarpetada, archivada cronologicamente, foliada y marcada" 
"Solicitud de archivadores"
- UNIDAD PRODUCTORA 1320: DIRECCION DE DESARROLLO ECONOMICO: 
"La documentación de esta área se encuentra encarpetada, archivada cronologicamente, se encuentra en proceso de foliar y marcar"
"Solicitud de carpetas (Portadas y cubierta), cajas y muebles de archivo"
</t>
    </r>
    <r>
      <rPr>
        <sz val="10"/>
        <rFont val="Arial"/>
        <family val="2"/>
      </rPr>
      <t xml:space="preserve">Por otra parte, la oficina productora indica lo siguiente, en relación a la conservación de los expedientes:
</t>
    </r>
    <r>
      <rPr>
        <i/>
        <sz val="10"/>
        <rFont val="Arial"/>
        <family val="2"/>
      </rPr>
      <t xml:space="preserve">"Cabe anotar que se encuentran en los archivadores metálicos de manera provisional, posterior, se trasladarán a sus respectivas cajas, una vez se encuentren listos para asignarles la identificación en cada caja." </t>
    </r>
  </si>
  <si>
    <t xml:space="preserve">Oficio GOBOL-20-006718 mediante el cual la Secretaría de Planeación reporta el avance al cumplimiento de la acción de mejora. 
Fotografía donde se evidencia el uso de Carpetas de Yute.
Oficio GOBOL-20-005940 de fecha febrero 17 de 2020, mediante el cual la Secretaría de Planeación solicita a la Dirección Administrativa de Logística, el suministro de diez (10) estantes para su archivo de gestión.  </t>
  </si>
  <si>
    <t xml:space="preserve">Si bien es cierto, desde la Secretaría de Planeación se avanzó en la ejecución de la acción de mejora, sin embargo, desde esta Oficina de Control Interno se solicitará a la dependencia que certifique conforme a las necesidades en organización, si se realizó el 100% del cambio de las unidades de conservación, así las cosas, se procederá a realizar visita de verificación para corroborar la rotulación de las unidades de conservación y la organización conforme a las TRD.   
Se indica que la dependencia no remitió evidencias de la  rotulación de las unidades de conservación. </t>
  </si>
  <si>
    <t>Rotular las carpetas  de yute</t>
  </si>
  <si>
    <t>Secretaría de Planeación / Secretario de la dependencia - Director de  planeación en inversión  y Director de Desarrollo Economico</t>
  </si>
  <si>
    <t>NO se diligencia la hoja de  control</t>
  </si>
  <si>
    <t>ACCION 21</t>
  </si>
  <si>
    <t>Diseñar e implementar la hoja de control para cada expediente</t>
  </si>
  <si>
    <t>La Secretaría de Planeación no remitió avances para el cumplimiento de esta meta.</t>
  </si>
  <si>
    <t>No se cuenta con evidencias para cumplimiento de la meta.</t>
  </si>
  <si>
    <t xml:space="preserve">La Secretaría de Planeación no remitió evidencias que soporten el diseño e implementación de hojas de control para cada expediente, por lo tanto desde esta oficina se requerirá a la dependencia frente al particular. </t>
  </si>
  <si>
    <t>Las unidades   de conservacion utilizadas son AZ y  folderes con más de 200 folios.</t>
  </si>
  <si>
    <t>ACCION 23</t>
  </si>
  <si>
    <t>Utilizar las unidades de conservacion  adecuadas que permitan  el manejo del archivo eficientemente de conformidad a las normas establecidas</t>
  </si>
  <si>
    <t>M4</t>
  </si>
  <si>
    <r>
      <t xml:space="preserve">Mediante oficio GOBOL-20-008017, recibido en esta oficina de control interno el día 28 de febrero del año 2020, la Secretaria de Planeación, Dra. MERY LUZ LONDOÑO, reportó los siguientes avances en relación a la rotulación de la unidades de conservación y al uso de las carpetas que cumplan con los requisitos legales: 
</t>
    </r>
    <r>
      <rPr>
        <i/>
        <sz val="10"/>
        <rFont val="Arial"/>
        <family val="2"/>
      </rPr>
      <t xml:space="preserve"> - OFICINA PRODUCTORA -  1300  SECRETARIA DE PLANEACION: "La información se encuentra encarpetada, archivada cronologicamente, foliada y marcada."
"Actualmente se encuentra en mueble de archivo"
- UNIDAD PRODUCTORA 1310: DIRECCION DE PROYECTOS: 
"La información se encuentra encarpetada, archivada, cronologicamente, foliada y marcada" 
"Solicitud de archivadores"
- UNIDAD PRODUCTORA 1320: DIRECCION DE DESARROLLO ECONOMICO: 
"La documentación de esta área se encuentra encarpetada, archivada cronologicamente, se encuentra en proceso de foliar y marcar"
"Solicitud de carpetas (Portadas y cubierta), cajas y muebles de archivo"</t>
    </r>
    <r>
      <rPr>
        <sz val="10"/>
        <rFont val="Arial"/>
        <family val="2"/>
      </rPr>
      <t xml:space="preserve">
Por otra parte, la oficina productora indica lo siguiente, en relación a la conservación de los expedientes:
</t>
    </r>
    <r>
      <rPr>
        <i/>
        <sz val="10"/>
        <rFont val="Arial"/>
        <family val="2"/>
      </rPr>
      <t xml:space="preserve">"Cabe anotar que se encuentran en los archivadores metálicos de manera provisional, posterior, se trasladarán a sus respectivas cajas, una vez se encuentren listos para asignarles la identificación en cada caja." </t>
    </r>
  </si>
  <si>
    <t>Si bien es cierto, desde la Secretaría de Planeación se avanzó en la ejecución de la acción de mejora, sin embargo, desde esta Oficina de Control Interno se solicitará a la dependencia que certifique conforme a las necesidades en organización, si se realizó el 100% del cambio de las unidades de conservación, así las cosas, se procederá a realizar visita de verificación para corroborar  el manejo adecuado de los expedientes, que no superen los 200 folios y el uso de ganchos  legajadores plásticos.</t>
  </si>
  <si>
    <t>No se cuenta con planillas de prestamo de documentos , se prestan  internamente y externamente por medio  de oficio</t>
  </si>
  <si>
    <t>ACCION 24</t>
  </si>
  <si>
    <t xml:space="preserve">Implementar una planilla unica  de  prestamo con los datos necesarios que garantize la devolucion y control del documento. </t>
  </si>
  <si>
    <t>Diseño e implementacion de la  planilla unica de prestamo   de documentos.</t>
  </si>
  <si>
    <t xml:space="preserve">Planilla  unica de prestamo  diseñada e implementada </t>
  </si>
  <si>
    <t xml:space="preserve">La Secretaría de Planeación no remitió evidencias que soporten el diseño e implementación  de la  planilla única de préstamo de documentos., por lo tanto desde esta oficina se requerirá a la dependencia frente al particular. </t>
  </si>
  <si>
    <t>El  area  no cuenta con extintores.</t>
  </si>
  <si>
    <t>ACCION 25</t>
  </si>
  <si>
    <t>Proteger el area de archivo de riesgo de incendio u otro tipo de eventuaiidad</t>
  </si>
  <si>
    <t>Dotar el espacio asignado para el archivo de la Secretaria de Planeación de equipos extintores</t>
  </si>
  <si>
    <t>Mediante oficio se le requerirá a Secretaría de Planeación que conforme a las necesidades en esta materia, deberán solicitar el extintor, y garantizar la gestión y adquisición del mismo, con la dependencia encargada en la Gobernación de Bolívar para tal fin. Esta meta se dará cumplida al 100 % una vez se remita certificación donde señale que se han atendido las necesidades de dotación del extintor, acompañada con su respectiva evidencia fotográfica.</t>
  </si>
  <si>
    <t>La Gobernación no cumple con lo establecido en los articulos 2.8.2.5.13 y 2.8.2.5.14 del Decreto 1080 de 2015, y el artículo 15 de la Ley 1712 de 2014 pues cuenta con el PGD elaborado y aprobado pero no tienen los programas completos y hace falta el cronograma de implementación, el presupuesto y el diagnostico.</t>
  </si>
  <si>
    <t>ACCION 26</t>
  </si>
  <si>
    <t>Elaborar  los programas faltantes y  el cronograma de implementacion, presupuesto y diagnostico.</t>
  </si>
  <si>
    <t>Elaborar programas faltantes del PGD</t>
  </si>
  <si>
    <t>PGD</t>
  </si>
  <si>
    <t>"Habiéndose surtido la aprobación de la actualización del PGD por el Comité Institucional de Gestión y Desempeño, y luego de ser adoptado mediante Decreto 414 del 30 de octubre 2019, se procedió a solicitar a la Dirección TIC mediante Oficio de referencia GOBOL-19-051673 de fecha 6 de noviembre de 2019 la publicación del PGD, sus anexos y el Decreto de Adopción.
Adicionalmente, se elaboró el cronograma de implementación y los programas faltantes de presupuesto y diagnóstico".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t>
  </si>
  <si>
    <t xml:space="preserve">Secretaría General - Direccion de Atención al Ciudadano y Gestion Documental y Profesional Especializado de la DACGD </t>
  </si>
  <si>
    <t xml:space="preserve">Oficio GOBOL-19-055421 donde la dirección de ATC y Gestión Documental remite el primer avance de evidencias.
Oficio GOBOL-20-007599  de fecha febrero 25  de 2020, recibido en la oficina de control interno el 26 de febrero de 2020, donde la dirección de ATC y Gestión Documental remiten las evidencias.
</t>
  </si>
  <si>
    <r>
      <t xml:space="preserve">Esta oficina informa que, no se da por cumplido el presente hallazgo en un 100 %, ya que la dependencia deberá atender las observaciones dadas por el AGN a través del oficio radicado No. 2-2020-01481 de fecha 26 de febrero de 2020, recibido en esta entidad a través del EXT-BOL-011521 el 27 de febrero de 2020. Así las cosas conforme a lo desarrollado en la mesa de trabajo </t>
    </r>
    <r>
      <rPr>
        <sz val="10"/>
        <rFont val="Arial"/>
        <family val="2"/>
      </rPr>
      <t>del vier</t>
    </r>
    <r>
      <rPr>
        <sz val="10"/>
        <color theme="1"/>
        <rFont val="Arial"/>
        <family val="2"/>
      </rPr>
      <t xml:space="preserve">nes </t>
    </r>
    <r>
      <rPr>
        <sz val="10"/>
        <rFont val="Arial"/>
        <family val="2"/>
      </rPr>
      <t>6 de marzo de 2020</t>
    </r>
    <r>
      <rPr>
        <sz val="10"/>
        <color theme="1"/>
        <rFont val="Arial"/>
        <family val="2"/>
      </rPr>
      <t xml:space="preserve">, la dependencia manifestó que es necesario reformular el plan de mejoramiento teniendo en cuenta las observaciones dadas por el AGN, Conforme a lo anterior indicó que </t>
    </r>
    <r>
      <rPr>
        <sz val="10"/>
        <rFont val="Arial"/>
        <family val="2"/>
      </rPr>
      <t>trabajará en los puntos e</t>
    </r>
    <r>
      <rPr>
        <sz val="10"/>
        <color theme="1"/>
        <rFont val="Arial"/>
        <family val="2"/>
      </rPr>
      <t xml:space="preserve">specíficos para este hallazgo agregándolos al PMA.
*Documento PGD versión final, el mapa de procesos, y los registros o informes de seguimiento a la implementación del PGD, en armonía con el programa específico de Auditoria y control (artículo 2.8.2.5.11 del decreto 1080).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r>
  </si>
  <si>
    <t xml:space="preserve">No. 2-2020-01481 - </t>
  </si>
  <si>
    <t>Revisado el documento PGD que se encuentra debidamente publicado en la página web oficial de la entidad, se encontró que fue desarrollado con base en el Decreto 2609 de 2012, describiendo cada uno de los programas específicos aplicables a la entidad. Pero no se evidenció el mapa de procesos que es un anexo establecido en el decreto en mención.
Aunado a lo anterior, se desconoce si este documento corresponde a la versión final del mismo.
Así las cosas, la Gobernación de Bolívar deberá remitir en próximo informe trimestral el documento PGD versión final, el mapa de procesos, y los registros o informes de seguimiento a la implementación del PGD, en armonía con el programa específico de Auditoria y control (artículo 2.8.2.5.11 del decreto 1080).</t>
  </si>
  <si>
    <t xml:space="preserve">Elaborar cronograma  de capacitaciones del PGD </t>
  </si>
  <si>
    <t>Cronograma de capacitaciones PGD</t>
  </si>
  <si>
    <t xml:space="preserve">Secretaría General - Dirección de Atención al Ciudadano y Gestion Documental y Profesional Especializado de la DACGD </t>
  </si>
  <si>
    <t>Elaborar el Diagnostico y presupuesto del PGD</t>
  </si>
  <si>
    <t>Presupuesto PGD</t>
  </si>
  <si>
    <t>La Gobernación presuntamente incumple lo establecido en el titulo V, articulo 14 del acuerdo 04 de 2019. La Entidad debe culminar el proceso de actualización, aprobación por la instancia asesora y convalidación de TRD, ademas del registro unico de series documentales del AGN</t>
  </si>
  <si>
    <t xml:space="preserve">ACCION 27 </t>
  </si>
  <si>
    <t>Culminar el proceso de convalidacion de TRD ante el Archivo General de la Nación</t>
  </si>
  <si>
    <t>Asistir a las citas programadas por el AGN para sustentar TRD  ante el Comité del AGN</t>
  </si>
  <si>
    <t>Asistencia Reuniones</t>
  </si>
  <si>
    <t>"El día 29 de agosto de 2019, la Gobernación de Bolívar sustento TRD versión II ante el Comité del AGN.
El día 21 de noviembre de 2019, se remitieron las Tablas de Retención Documental – TRD ajustadas conforme a las observaciones solicitadas por parte del Comité del AGN.
El día 26 de noviembre, se realizó mesa de trabajo virtual en la que el AGN determinó que las TRD cumplían los requisitos técnicos para ser sustentadas ante el Comité del AGN, fijándose como fecha para dicha sustentación el día 12 de diciembre de 2019".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t>
  </si>
  <si>
    <t xml:space="preserve">Oficio GOBOL-19-055421 donde la dirección de ATC y Gestión Documental remite el primer avance de evidencias.
Oficio GOBOL-20-007599  de fecha febrero 25  de 2020, recibido en la oficina de control interno el 26 de febrero de 2020, donde la dirección de ATC y Gestión Documental remiten las evidencias.
</t>
  </si>
  <si>
    <t xml:space="preserve">Se remiten Acta de la mesa de trabajo desarrollada el 26 de noviembre de 2019.
La dependencia deberá subsanar las observaciones dadas por el AGN en el radicado No. 2-2020-01481 para que el hallazgo se de por superado.
En la actualidad la dependencia esta pendiente en la entrega de las evidencias de las metas 3 y 4.
</t>
  </si>
  <si>
    <t>De lo anterior se desprende que la entidad recibió el aval para que presentara los ajustes ante el Comité evaluador de documentos, y cuya sustentación se celebró el pasado 12 de diciembre de 2019. Así que,
una vez surtido este proceso, la gobernación deberá remitir los siguientes soportes para poder dar por superado el hallazgo:
a. Concepto de evaluación por la instancia asesora archivística competente para su
convalidación (Archivo General de la Nación).
b. Certificado de convalidación por la instancia asesora archivística.
c. Certificado de inscripción o actualización de inscripción del instrumento archivístico en el Registro único de series documentales.</t>
  </si>
  <si>
    <t>Realizar los  posibles ajustes que solicite el Comité.</t>
  </si>
  <si>
    <t>Ajustes TRD</t>
  </si>
  <si>
    <t>Registrar ante el AGN las TRD  convalidadas</t>
  </si>
  <si>
    <t>TRD registradas</t>
  </si>
  <si>
    <t>Adoptar  e implementar las TRD  convalidadas</t>
  </si>
  <si>
    <t>Acto administración de adopción de las TRD / Archivos de gestión organziados conforme a las mismas</t>
  </si>
  <si>
    <t xml:space="preserve">La Entidad presuntamente incumple con la elaboración de inventarios al no contar con estos para todas las fases de archivo  y en todas las Dependencias      </t>
  </si>
  <si>
    <t>ACCION 28</t>
  </si>
  <si>
    <t>Elaborar inventarios para todos los  archivos de gestión de la Entidad</t>
  </si>
  <si>
    <t>Remitir a cada dependencia de la Gobernación el Formato FUID  para que lo apliquen conforme a las capacitaciones que se han venido desarrollando durante la presente anualidad</t>
  </si>
  <si>
    <t xml:space="preserve">Inventarios de archivos de gestión </t>
  </si>
  <si>
    <t xml:space="preserve">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
</t>
  </si>
  <si>
    <t xml:space="preserve">
Oficio GOBOL-20-007599  de fecha febrero 25  de 2020, recibido en la oficina de control interno el 26 de febrero de 2020, donde la dirección de ATC y Gestión Documental remiten las evidencias.</t>
  </si>
  <si>
    <r>
      <t xml:space="preserve">Se remiten evidencias de entrega de herramientas para la Organización de los Archivos de Gestión.
En la actualidad la dependencia debe remitir las evidencias de realización de capacitaciones para el diligenciamiento del FUID en la vigencia 2020, para la entrega actual remiten listado de asistencia de la capacitación realizada en la Secretaría de Educación. 
Esta oficina informa que la dependencia deberá atender las observaciones dadas por el AGN a través del oficio radicado No. 2-2020-01481 de fecha 26 de febrero de 2020, recibido en esta entidad a través del EXT-BOL-011521 el 27 de febrero de 2020.
</t>
    </r>
    <r>
      <rPr>
        <sz val="10"/>
        <rFont val="Arial"/>
        <family val="2"/>
      </rPr>
      <t xml:space="preserve">
Frente a los FUID en los demás Archivos de Gestión se trabajará en la consolidación de una sola meta de carácter transversal para la entrega de lo solicitado por el AGN, lo anterior conforme a los compromisos adquiridos en la mesa de trabajo del 06 de marzo de 2020.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r>
  </si>
  <si>
    <t>Revisados los inventarios remitidos se observó que la Secretaria General los ha diligenciado correctamente, sin embargo, no se pudo establecer su implementación en las demás dependencias de la gobernación, tanto de los archivos de gestión, archivo central e histórico. Así las cosas, en el próximo informe de avance se deberán remitir:
 Inventarios Documentales completamente diligenciados en los archivos de gestión,
archivo central e histórico, para el total de series documentales registradas en las TRD de las oficinas productoras.
 El procedimiento establecido por la entidad para la entrega de los cargos o por
culminación de obligaciones contractuales que incluya la entrega de los archivos
mediante inventario documental.</t>
  </si>
  <si>
    <t>Realizar nuevas capacitaciones a los funcionarios de la Gobernación sobre aplicación del FUID</t>
  </si>
  <si>
    <t># de funcionarios capacitados</t>
  </si>
  <si>
    <t>La Gobernación no cuenta con el instrumento archivistico Tablas de Valoración Documental aprobado y convalidado para el proceso de disposicion final de los documentos que se han producido en el transcurso de la vida institucional, por lo que se estaria incurriendo en un presunto incumplimiento del Acuerdo 04 de 2013, derogado por el Acuerdo 04 de 2019 para la elaboración, aprobacion, y convalidación de las Tablas de Valoración Documental.</t>
  </si>
  <si>
    <t>ACCION 29</t>
  </si>
  <si>
    <t xml:space="preserve">Cumplimiento Acuerdo 04 de 2019 </t>
  </si>
  <si>
    <t>Convalidacion de TVD</t>
  </si>
  <si>
    <t xml:space="preserve">TVD convalidadas </t>
  </si>
  <si>
    <t>La dependencia remite acta que evidencia los ajustes solicitados por el AGN, sin embargo hace falta evidenciar lo señalado en las metas 1 y 2 de la presente acción, que a su vez son productos que hacen parte de la solicitud realizada por el AGN en el N°2-2020-01481 para dar por superado el Hallazgo.
Esta oficina informa que la dependencia deberá atender las observaciones dadas por el AGN a través del oficio radicado No. 2-2020-01481 de fecha 26 de febrero de 2020, recibido en esta entidad a través del EXT-BOL-011521 el 27 de febrero de 2020.</t>
  </si>
  <si>
    <t>Según lo plasmado en esta acta la gobernación de Bolívar cumplió con los ajustes solicitados por lo que se dio el aval para realizar la sustentación de las TVD ante el comité correspondiente, lo
cual ocurrió el día 12 de agosto de 2019, como lo informó la Oficina de Control Interno.
Dentro del proceso de convalidación de este instrumento archivístico, la entidad deberá remitir en el próximo informe de avance lo siguiente:
 Concepto de evaluación por la instancia asesora archivística competente para su
convalidación.
 Certificado de convalidación por la instancia asesora archivística.
 Certificado de inscripción o actualización del instrumento archivístico en el Registro único de series documentales.
 Informes de seguimiento y ejecución del Plan de Trabajo Archivístico Integral.</t>
  </si>
  <si>
    <t>Implementación de TVD</t>
  </si>
  <si>
    <t>TVD implementadas</t>
  </si>
  <si>
    <t>La Dependencia no ha realizado transferencias primarias en su totalidad, sino traslados al archivo intermedio y la Entidad no ha eliminado documentos fisicos ni electronicos durante su vida institucional. No se han realizado transferencias al archivo central</t>
  </si>
  <si>
    <t>ACCION 30</t>
  </si>
  <si>
    <t xml:space="preserve">Realizar transferencias primarias </t>
  </si>
  <si>
    <t xml:space="preserve">Elaborar el Plan de Transferencias 2020 </t>
  </si>
  <si>
    <t>Plan de Transferencias</t>
  </si>
  <si>
    <t>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t>
  </si>
  <si>
    <t xml:space="preserve">Secretaría General - Dirección de Atención al Ciudadano y Gestión Documental y Profesional Especializado de la DACGD </t>
  </si>
  <si>
    <t xml:space="preserve">
Oficio GOBOL-20-007599  de fecha febrero 25  de 2020, recibido en la oficina de control interno el 26 de febrero de 2020, donde la dirección de ATC y Gestión Documental remiten las evidencias.
</t>
  </si>
  <si>
    <t>Conforme a las evidencias remitidas por la Dependencia se anexa como evidencia un cronograma de transferencia para el primer trimestre de la vigencia 2020.
Conforme a lo solicitado por el AGN en el Radicado No. 2-2020-01481, la dependencia deber atender la observación frente a lo establecido en las transferencias primarias y secundarias, dando claridad a lo solicitado por el AGN para dar por superado el presente hallazgo.
Esta oficina informa que la dependencia deberá atender las observaciones dadas por el AGN a través del oficio radicado No. 2-2020-01481 de fecha 26 de febrero de 2020, recibido en esta entidad a través del EXT-BOL-011521 el 27 de febrero de 2020.</t>
  </si>
  <si>
    <t>Dentro del proceso de las transferencias la entidad debe remitir en el próximo informe de avance, las siguientes evidencias:
Con relación a la transferencia primaria:
 Cronograma de transferencias primarias socializado a los responsables de las oficinas productoras.
 Inventarios documentales de las series documentales transferidas al archivo central,
firmados por los responsables de la entrega y recibo de los documentos.
 Organización documental de las series documentales o expedientes objeto de
transferencia primaria.
Con relación a la transferencia secundaria:
 Plan de transferencia documental secundaria.
 Descripción de los documentos, la cual debe cumplir con las normas de descripción
archivística y conforme a lo establecido en el plan de transferencia documental
secundaria.
 Inventarios documentales de las series documentales y expedientes.
 Actas firmadas de entrega y recibo.
 Organización documental de las series documentales o expedientes objeto de
transferencia secundaria.</t>
  </si>
  <si>
    <t>Elaborar el cronograma de transferencias  2020</t>
  </si>
  <si>
    <t>Cronograma de transferencias</t>
  </si>
  <si>
    <t>Adquirir espacios adecuados para recibir transferencias</t>
  </si>
  <si>
    <t>Espacios para Transferencias</t>
  </si>
  <si>
    <t>1.Gobernador. 2.Secretaria General.</t>
  </si>
  <si>
    <t>El sistema Integrado de Conservación aun no esta implementado por completo, pues se aplica para el Archivo Central e Histórico que se encuentran en buen estado de conservación pero no está implementado para los Archivos de Gestión.</t>
  </si>
  <si>
    <t>ACCION 31</t>
  </si>
  <si>
    <t>Implementar el Sistema Integrado de Conservación en  todas las dependencias de la Gobenacion</t>
  </si>
  <si>
    <t>Realizar capacitaciones a todos los funcionarios de la Gobernación en el SIC</t>
  </si>
  <si>
    <t>Se han realizado en la presente vigencia dos capacitaciones dirigidas a los funcionarios de la Gobernación de Bolívar y entes descentralizados del Departamento, en el tema de Sistema Integrado de Conservación SIC, se anexa informe de ejecución.
Con relación a la adecuación de los espacios para los archivos de gestión, se remitió a la Dirección Administrativa logística Oficio GOBOL-19-039297, mediante el cual se solicitó la adecuación de los espacios destinados para el archivo de conformidad con las condiciones y dotaciones establecidas en el SIC de la Gobernación de Bolívar.
Se remitió comunicación dirigida a la Dirección de Logística de referencia GOBOL-19-041575 de fecha 30 de agosto de 2019, mediante el cual se solicitó el mantenimiento y control de humedad, así como de las redes eléctricas del archivo intermedio de la Gobernación de Bolívar.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t>
  </si>
  <si>
    <t>Oficio GOBOL-19-055421 donde la dirección de ATC y Gestión Documental remiten las evidencias.
Oficio GOBOL-20-007599  de fecha febrero 25  de 2020, recibido en la oficina de control interno el 26 de febrero de 2020, donde la dirección de ATC y Gestión Documental remiten las evidencias.</t>
  </si>
  <si>
    <t xml:space="preserve">Se requerirá a la dependencia que remita evidencias frente a las jornadas de capacitación a realizar para la vigencia 2020, en referencia al SIC. 
Esta oficina informa que la dependencia deberá atender las observaciones dadas por el AGN a través del oficio radicado No. 2-2020-01481 de fecha 26 de febrero de 2020, recibido en esta entidad a través del EXT-BOL-011521 el 27 de febrero de 2020.
</t>
  </si>
  <si>
    <t>La entidad cuenta con el documento SIC donde desarrolla cada uno de los programas
específicos, posee además el documento de diagnóstico integral de archivos y el acto
administrativo de aprobación por parte del representante legal. Se pudo constatar que la
gobernación no cuenta con el SIC publicado en la página oficial de la entidad.
Sin embargo, para poder dar por superado el hallazgo en el próximo informe de avance, la
entidad deberá remitir las siguientes evidencias:
a. concepto técnico de aprobación del Sistema Integrado de Conservación, expedido por la instancia asesora.
b. Link de publicación en la página web de la entidad del documento SIC.
c. Formatos, planillas y demás instrumentos de seguimiento, y control para la implementación del SIC, conforme a los planes y programas formulados por la entidad.
d. Registros fotográficos o videos que den cuentan de las instalaciones físicas de
almacenamiento y de custodia los archivos.</t>
  </si>
  <si>
    <t>Realizar  la adecuación de los espacios para los archivos de gestion</t>
  </si>
  <si>
    <t>Adecuación de espacios</t>
  </si>
  <si>
    <t>"En Respuesta a su oficio del 20 de febrero del presente año, identificado con el código GOBOL-20-006718, GOBOL-20-007908 de asunto “Reporte evidencias de cumplimiento de las acciones de mejora del Plan de Mejoramiento Archivístico (P.M.A) – corte marzo 10 de 2020”; a continuación, relaciono el avance en las tareas establecidas en el plan de mejoramiento mencionado y realizadas después del 10 de diciembre de 2019".</t>
  </si>
  <si>
    <t>Dirección Logística</t>
  </si>
  <si>
    <t>Oficio GOBOL-20-008084 de febrero 27 de 2020 de la Dirección de Logística, donde remiten evidencias de cumplimiento.</t>
  </si>
  <si>
    <t>Respecto a esta acción se pudo constatar los trabajos de adecuación realizados por la Dirección de logística, en las visitas de verificación realizadas por esta oficina.
Adicionalmente se realizó adecuación al archivo de gestión de la Secretaría de Educación y el de logística.</t>
  </si>
  <si>
    <t>En la bodega no se aportó la informacion correspondiente a ficha tecnica de los productos aplicados  en los proceso de desinfección, desinsectación y desratización. (Deben ser amonios cuaternarios, inocuos para l salud; Se debe evitar el uso de hipocloritos)</t>
  </si>
  <si>
    <t>ACCION 32</t>
  </si>
  <si>
    <t>Obtener  la Ficha Tecnica  de los productos aplicados en los procesos de desinfección, desinsectacion y desratización</t>
  </si>
  <si>
    <t>Solicitar al proveedor de los servicios de fumigación, desinfección, desinsectación y desratización la Ficha Tecnica de los produtos que aplican a los procesos de fumigación que se realicen en los espacios de archivo.</t>
  </si>
  <si>
    <t>Ficha Técnica de fumigación</t>
  </si>
  <si>
    <t xml:space="preserve">
Atendiendo requerimiento de evidencias de cumplimiento de las acciones de mejora del Plan de Mejoramiento Archivístico suscrito con el Archivo General de la Nación - AGN, mediante el presente remitimos de manera física y digital (cd) la matriz diligenciada con los avances y las evidencias de las actividades desarrolladas en cumplimiento de los hallazgos que fueron objeto de auditoria por parte del AGN.</t>
  </si>
  <si>
    <t xml:space="preserve">La Dirección de ATC y Gestión Documental remite como evidencia comunicado en formato Word GOBOL-20-007215 donde solicita a la Dirección de Logística lo señalado en la presente meta para dar cumplimiento a la misma.
Se le solicitará a la Dependencia que garantice la realización de dicha meta. </t>
  </si>
  <si>
    <t>En la Bodega no se observaron instrumentos que permitan medir la temperatura de la Bodega</t>
  </si>
  <si>
    <t>ACCION 33</t>
  </si>
  <si>
    <t>Obtener un medidor de temperatura para la bodega del Archivo Central</t>
  </si>
  <si>
    <t>Instalar   un medidor de temperatura para la bodega central</t>
  </si>
  <si>
    <t>Medidor de temperatura</t>
  </si>
  <si>
    <t>Oficio GOBOL-20-008084 de febrero 27 de 2020 de la Dirección de Logística, donde remiten evidencias de cumplimiento.
"Se realizara plan de compra para el año 2020 en la adquisición de Medidor de temperatura para la Bodega Central".</t>
  </si>
  <si>
    <t>Conforme a las evidencias remitidas esta oficina dará por cumplida la presente meta, cuando se certifique y se remita la respectiva evidencia fotográfica, sobre la adquisición, dotación y funcionamiento del medidor de temperatura en la bodega del Archivo central, esto por parte de la Dirección Logística.
De lo anterior se le informará a la Dependencia.</t>
  </si>
  <si>
    <t>En la Bodega no hay equipos  de medición de las condiciones ambientales</t>
  </si>
  <si>
    <t>ACCION 34</t>
  </si>
  <si>
    <t xml:space="preserve">Obtener un medidor de condiciones ambientales </t>
  </si>
  <si>
    <t>Instalar   un medidor de condiciones ambientales  para la bodega central</t>
  </si>
  <si>
    <t>Medidor de condiciones ambientales</t>
  </si>
  <si>
    <t>Conforme a las evidencias remitidas esta oficina dará por cumplida la presente meta, cuando se certifique y se remita la respectiva evidencia fotográfica, sobre la adquisición, dotación y funcionamiento del medidor de condiciones ambientales en la bodega del Archivo central, esto por parte de la Dirección Logística.
De lo anterior se le informará a la Dependencia.</t>
  </si>
  <si>
    <t>La Entidad presuntamente incumple pues no cuenta con Modelo de requisitos de documentos electronicos, según articulo 2,8,2,5,8 del Decreto 1080 de 2015 sobre instrumentos archivisticos para la gestión documental.</t>
  </si>
  <si>
    <t>ACCION 35</t>
  </si>
  <si>
    <t>Cumplir con el artículo 2,8,2,5,8 del Decreto 1080 de 2015 sobre instrumentos archivisticos para la gestión documental</t>
  </si>
  <si>
    <t>Elaborar el documento de modelo de requisitos de documentos electronicos</t>
  </si>
  <si>
    <t xml:space="preserve">Manual de Requisitos de documentos Electrónicos </t>
  </si>
  <si>
    <t>No se remitieron avances para esta acción, conforme al reporte realizado por la Dirección de ATC y Gestión Documental, a traves del Oficio GOBOL-20-007599  de fecha febrero 25  de 2020</t>
  </si>
  <si>
    <t>Secretaría General - Direccion de Atención al Ciudadano y Gestion Documental - Profesional Especializado de la DACGD - Dirección TIC</t>
  </si>
  <si>
    <t xml:space="preserve">No se remitieron evidencias para la presente meta se le recordará a la Dirección de ATC y Gestión Documental que el cumplimiento de las metas y acciones del PMA es constante y permanente.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</si>
  <si>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Se pudo evidenciar que en los contratos de prestacion de servicio archivistico la Entidad no incluyó normas generales de archivo que le son aplicables al objeto contractual. Se debe tener en cuenta el Acuerdo 08 de 2014.</t>
  </si>
  <si>
    <t>ACCION 36</t>
  </si>
  <si>
    <t>Tener en cuenta para futuros contratos de prestación de servicios las normas generales de archivo (Acuerdo 08/2014)</t>
  </si>
  <si>
    <t>Comunicar a la Direccion de Funcion Publica este requisito para los contratos de prestación de servicios de Archivo.</t>
  </si>
  <si>
    <t>Oficio de solicitud dirigido a la Dirección de Función Pública de inclusión de normas generales de archivo en contratos de OPS</t>
  </si>
  <si>
    <t>Secretaría General - Direccion de Atención al Ciudadano y Gestion Documental - Profesional Especializado de la DACGD - Dirección Función Pública</t>
  </si>
  <si>
    <t>No se remitieron evidencias para la presente meta se le recordará a la Dirección de ATC y Gestión Documental que el cumplimiento de las metas y acciones del PMA es constante y permanente.
Adicionalmente para que se de por superado el presente hallazgo la dependencias deberá atender las observaciones remitidas por el AGN en su comunicado No. 2-2020-01481.</t>
  </si>
  <si>
    <t>Según lo establecido en el Acuerdo 08 de 2014, la entidad deberá remitir al Archivo General de la
Nación, los documentos precontractuales, contractuales y post contractuales del proceso de
contratación de los servicios e instrumentos archivísticos, dentro de los 30 días siguientes a su
legalización, a saber:
1. Minuta contractual
2. Estudios previos
3. Propuesta
4. Aceptación propuesta
5. Acta de inicio
6. Póliza
7. Documentos de idoneidad del contratista
8. Informes de supervisión y/o productos
9. Actas del comité institucional de gestión y desempeño, en la cual conste la necesidad de
efectuar la contratación de servicios Archivísticos.</t>
  </si>
  <si>
    <t>No se encontró inventario según las TRD del grupo. Están llevando una lista en orden alfabético mientras diligencian el FUID. Direccion de Función Pública</t>
  </si>
  <si>
    <t>ACCION 37</t>
  </si>
  <si>
    <t>Organizar el inventario de las historias laborales en el FUID</t>
  </si>
  <si>
    <t>Trancribir el listado manual de historias laborales en el FUID</t>
  </si>
  <si>
    <t>FUID de historias laborales</t>
  </si>
  <si>
    <t>No se remitieron avances para esta acción, la Dirección de Función Pública no atendió los requerimientos realizados por la Oficina de Control Interno.</t>
  </si>
  <si>
    <t>Dirección Función Pública- Administración y Vinculación de Personal</t>
  </si>
  <si>
    <t xml:space="preserve">La Oficina de Control Interno en cumplimiento de lo establecido en el Artículo 2.8.8.3.6 del Decreto 1080 de 2015, ha realizado seguimiento al (P.M.A) a través de los siguientes oficios:
• Gobol-19-045635 de fecha septiembre 24 de 2019, donde se brindan una serie de recomendaciones a las dependencias responsables para garantizar el cumplimiento oportuno del (P.M.A), destacándose como recomendación el cumplimiento e implementación de las acciones de mejora de manera constante y permanente, así como dar cumplimiento de las mismas en el terminó establecido para tal fin.
• Gobol-20-006718 de fecha febrero 20 de 2020, donde realizamos un primer requerimiento para que remitieran los avances y evidencias de cumplimiento del (P.M.A).
• Gobol-20-007908 de fecha febrero 26 de 2020, donde realizamos un segundo requerimiento  para que remitieran los avances y evidencias de cumplimiento del (P.M.A), ya que el término otorgado en el primer oficio había vencido.
La Dirección de Función Publica no remitió avances para el presente reporte.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N42°, seguido a esto, una vez se cuenten con los  descargos,  desde esta oficina de control interno se analizará y evaluará la información y de ser necesario se remitirá a la Oficina de Control Disciplinario para lo de su competencia. </t>
  </si>
  <si>
    <t>No hay rótulos para las carpetas, pero si para las cajas. Trabajan con la versión de TRD de 2011- cajas y carpetas</t>
  </si>
  <si>
    <t>ACCION 38</t>
  </si>
  <si>
    <t>Rotular las carpetas y trabajar con la versión actualizada de TRD</t>
  </si>
  <si>
    <t>Rotular las carpetas de acuerdo a la versión actualizada de TRD</t>
  </si>
  <si>
    <t>carptetas rotuladas</t>
  </si>
  <si>
    <t>Dirección Función Pública</t>
  </si>
  <si>
    <t>Actualizar los rotulos de las cajas de acuerdo a la versión actualizada de TRD</t>
  </si>
  <si>
    <t>Las unidades de conservación utilizadas cajas X200, hay carpetas y tapas de carton plastificado</t>
  </si>
  <si>
    <t>ACCION 39</t>
  </si>
  <si>
    <t>Utilizar carpetas y tapas de carton sin plastificar</t>
  </si>
  <si>
    <t>Remplazar las carpetas y tapas de carton plastificado por carpetas y tapas desacificadas de yute y ganchos legajadores plasticos</t>
  </si>
  <si>
    <t>Unidades de conservación apropiadas</t>
  </si>
  <si>
    <t>Se consulta en el área y no tiene un formato normalizado de préstamo y un procedimiento. Se atienden emisión de copias por solicitud</t>
  </si>
  <si>
    <t>ACCION 40</t>
  </si>
  <si>
    <t xml:space="preserve">Contar con un procedimiento formal para el prestamo de historias laborales </t>
  </si>
  <si>
    <t>Elaborar  un formato oficial para el prestamo de historias laborales</t>
  </si>
  <si>
    <t>Formato de prestamo de historias laborales</t>
  </si>
  <si>
    <t>Adoptar el formato de prestamo de historias laborales e implementarlo en la Entidad</t>
  </si>
  <si>
    <t>No se han realizado traslados al archivo central</t>
  </si>
  <si>
    <t>ACCION 41</t>
  </si>
  <si>
    <t>Transferir al archivo central las historias laborales de personal retirado.</t>
  </si>
  <si>
    <t>Trasladar al archivo central las historias laborales de personal retirado en coordinación con el Archivo Central y acorde con el cronograma de transferencias</t>
  </si>
  <si>
    <t># de transferencias realizadas al Archivo Central</t>
  </si>
  <si>
    <t xml:space="preserve">El área no cuenta con extintores. </t>
  </si>
  <si>
    <t>ACCION 42</t>
  </si>
  <si>
    <t xml:space="preserve">Evitar riesgos de incendio en el área de archivo de historias laborales </t>
  </si>
  <si>
    <t>Dotar el área de archivo de historias laborales  con un extintor.</t>
  </si>
  <si>
    <t>No se encontro el inventario general con todas las series y subseries establecidas en las TRD  de la secretaria de Educacion</t>
  </si>
  <si>
    <t>ACCION 43</t>
  </si>
  <si>
    <t>Implementar el FUID en todas las Direcciones de la Secretaría de Educación con todas las series y subseries establecidas en las TRD</t>
  </si>
  <si>
    <t xml:space="preserve">FUID  </t>
  </si>
  <si>
    <t>La Secretaría de Educación remitió extemporáneamente vía SlGOB (medio electrónico) oficio GOBOL-20-010169 de fecha 10 de marzo de 2020, donde informa el desarrollo 4 actividades de las cuales no se anexan virtualmente evidencia alguna, así las cosas no se remite la información con los criterios solicitados por esta oficina en sus respectivos requerimientos.</t>
  </si>
  <si>
    <t>Secretaria de Educación - Secretario de Educación y Director Administrativo</t>
  </si>
  <si>
    <t xml:space="preserve">"En atención a su oficio referenciado de fecha 20 de febrero de 2020, donde solicita evidenciar avances del (P.M.A) hasta corte marzo 10 del presente año. Podemos aclarar lo siguiente:
1. Mediante gobol-20-003476, convoque a los Directores, Profesionales especializados, con personal a cargo de la secretaría de Educación, a una reunión para que  en coordinación con estos, accionar en  las estrategias que implementamos, para dar cumplimiento a el plan de mejoramiento archivístico, solicitando estos, las herramientas adecuadas, para tal fin. 
2. En aras de implementar medidas que aseguren cumplir las metas propuestas, impartidas  por el M.E.N, a través del Archivo General  de la Nación, se puede evidenciar que   la Secretaria de Educación de Bolívar, ha mostrado avances  en su archivo  de gestión al Plan de mejoramiento 2020.
3. se adecuaron unas estanterías, donde se le otorgo un espacio a cada dependencia Para una mejor organización.
4. Adjunto el siguiente reporte de evidencias, como son: registros fotográficos, inventarios por dependencias, y rotulaciones de cajas con sus series y subseries 
</t>
  </si>
  <si>
    <t>La Oficina de Control Interno en cumplimiento de lo establecido en el Artículo 2.8.8.3.6 del Decreto 1080 de 2015, ha realizado seguimiento al (P.M.A) a través de los siguientes oficios:
• Gobol-19-045635 de fecha septiembre 24 de 2019, donde se brindan una serie de recomendaciones a las dependencias responsables para garantizar el cumplimiento oportuno del (P.M.A), destacándose como recomendación el cumplimiento e implementación de las acciones de mejora de manera constante y permanente, así como dar cumplimiento de las mismas en el terminó establecido para tal fin.
• Gobol-20-006718 de fecha febrero 20 de 2020, donde realizamos un primer requerimiento para que remitieran los avances y evidencias de cumplimiento del (P.M.A).
• Gobol-20-007908 de fecha febrero 26 de 2020, donde realizamos un segundo requerimiento  para que remitieran los avances y evidencias de cumplimiento del (P.M.A), ya que el término otorgado en el primer oficio había vencido.
La Secretaría de Educación remitió oficio GOBOL-20-010169 vía SlGOB sin las evidencias y los soportes necesarios y de manera extemporánea.</t>
  </si>
  <si>
    <t>No se rotulan  con los datos minimos establecidos y conforme a las TRD, distintas a las historias laborales.</t>
  </si>
  <si>
    <t xml:space="preserve">ACCION 44 </t>
  </si>
  <si>
    <t xml:space="preserve">Rotular los archivos distintos a las historias laborales conformes a las TRD </t>
  </si>
  <si>
    <t>Organizar los archivos</t>
  </si>
  <si>
    <t>Archivos organizados</t>
  </si>
  <si>
    <t>Rotular las carpetas</t>
  </si>
  <si>
    <t>Rotular cajas</t>
  </si>
  <si>
    <t>Inventariar en el FUID las series y subseries de acuerdo a las TRD</t>
  </si>
  <si>
    <t xml:space="preserve">Se cumple parcialmente con la rotulacion de documentos </t>
  </si>
  <si>
    <t>ACCION 45</t>
  </si>
  <si>
    <t xml:space="preserve">Cumplir totalmente la rotulación de documentos </t>
  </si>
  <si>
    <t>Rotular todas las carpetas y cajas de la Secretaria de Educación</t>
  </si>
  <si>
    <t>cajas y carpetas rotuladas</t>
  </si>
  <si>
    <t xml:space="preserve">No se evidencio la conformacion de expedientes, según las series TRD. </t>
  </si>
  <si>
    <t>ACCION 46</t>
  </si>
  <si>
    <t xml:space="preserve">Conformar los expedientes de acuerdo a las serias de las TRD </t>
  </si>
  <si>
    <t>Organización de expedientes de conformidad con las TRD</t>
  </si>
  <si>
    <t xml:space="preserve">No se diligencian en la etapa activa del expediente la hoja de control.  </t>
  </si>
  <si>
    <t>ACCION 47</t>
  </si>
  <si>
    <t xml:space="preserve">Diligenciar en la etapa activa del expediente la hoja de control </t>
  </si>
  <si>
    <t>Elaborar hoja de control a todos los expedientes de la Secretaria de Educación</t>
  </si>
  <si>
    <t xml:space="preserve">Actualizar la hoja de control de cada expediente </t>
  </si>
  <si>
    <t xml:space="preserve">No se ha realizado traslado de documentos al archivo central. </t>
  </si>
  <si>
    <t>ACCION 48</t>
  </si>
  <si>
    <t>Transferir al archivo central los documentos que correspondan de acuerdo a las TRD</t>
  </si>
  <si>
    <t xml:space="preserve">Traslado de documentos al archivo central </t>
  </si>
  <si>
    <t># de archivos transferidos al Archivo Central</t>
  </si>
  <si>
    <t xml:space="preserve">No hay inventarios completos </t>
  </si>
  <si>
    <t>ACCION 49</t>
  </si>
  <si>
    <t xml:space="preserve">Realizar el inventario completo de los archivos de la Sedb </t>
  </si>
  <si>
    <t xml:space="preserve">Levantar la información y  diligenciar el  Formato Fuid, tendiendo en cuenta las series identificadas  y establecidas en las TRD,. </t>
  </si>
  <si>
    <t xml:space="preserve">Malas condiciones de conservación y documentos en el 4To piso. </t>
  </si>
  <si>
    <t>ACCION 50</t>
  </si>
  <si>
    <t>Mejorar las condiciones de conservación y documentos de la Secretaría de Educación</t>
  </si>
  <si>
    <t>Organizar y limpiar los espacios</t>
  </si>
  <si>
    <t xml:space="preserve">Espacios de archivo adecuados </t>
  </si>
  <si>
    <t>Adquirir la estanteria apropiada para ubicar los archivos</t>
  </si>
  <si>
    <t>Estanteria</t>
  </si>
  <si>
    <t>Expedientes organizados</t>
  </si>
  <si>
    <t>Rotular las unidades de conservacion conforme al contenido de las mismas y al Inventario</t>
  </si>
  <si>
    <t>No se encontro el inventario  con todas las subseries establecidas en las TRD de la secretaria de Juridica</t>
  </si>
  <si>
    <t>ACCION 51</t>
  </si>
  <si>
    <t xml:space="preserve"> Elaborar  el inventario en el Formato FUID teniendo en cuenta  las series y subseries establecidos en la TRD</t>
  </si>
  <si>
    <t>Levantar la información y  diligenciar el  Formato FUID tendiendo en cuenta las series identificadas  y establecidas en las TRD</t>
  </si>
  <si>
    <t>"Envío evidencia frente al cumplimiento de las acciones de mejoras del plan de mejoramiento archivístico (P.M.A) de la Secretaría Jurídica Gobernación de Bolívar, el cual esta encaminado en cuatro puntos:
Evidencia del Inventario con todas las subseries establecidas en TRD, S Jurídica.
Evidencia de las unidades de conservación en cajas x200, con tapas de cartón desacidificado rotuladas y marcadas.
Evidencia de hoja de control
Evidencia de existencia de extintor".</t>
  </si>
  <si>
    <t xml:space="preserve">Secretaria de Jurídica y Directores de Area </t>
  </si>
  <si>
    <t>La Secretaría Jurídica remitió respuesta al segundo requerimiento realizado por la Oficina de Control Interno  a través del GOBOL-20-008618 de fecha marzo 2 de 2020, recibido en esta oficina el 03 de marzo de 2020.</t>
  </si>
  <si>
    <t>Se evidencian FUID de diferentes series documentales, y diferentes vigencias que hacen parte de la Secretaría Jurídica, se verificará por parte de esta oficina que la secretaria evidencie la totalidad de los FUID.</t>
  </si>
  <si>
    <t>Digitar la información identificada en el Formato Único de Inventario Documental</t>
  </si>
  <si>
    <t xml:space="preserve">Secretaria de Juridica y Directores de Area </t>
  </si>
  <si>
    <t>No todas las unidades de conservacion  utilizadas  en cajas X200, con tapas de carton desacidificado, estan rotuladas y marcadas.</t>
  </si>
  <si>
    <t>ACCION 52</t>
  </si>
  <si>
    <t xml:space="preserve">Rotular   las Unidades de conservación  y marcarlas con los nombres de series y subseries establecidas en las TRD. </t>
  </si>
  <si>
    <t>Rotular las cajas y carpetas con los nombres de series y subseries establecidas en las TRD.</t>
  </si>
  <si>
    <t xml:space="preserve">Esta Oficina informa que ha podido verificar el avance adelantado por la secretaría Jurídica frente a la rotulación de expedientes y cajas, en las visitas de verificación adelantas para las ordenes perentorias, adicionalmente la dependencia entrega registro fotográfico de lo adelantado. Esta oficina solicitará a la Secretaría Jurídica que certifique si el 100 % de las cajas y expedientes se encuentran rotuladas.
Posteriormente esta oficina realizara visita de verificación para corroborar el avance. </t>
  </si>
  <si>
    <t>No diligencian la hoja de control</t>
  </si>
  <si>
    <t>ACCION 53</t>
  </si>
  <si>
    <t xml:space="preserve"> Elaborar y  diligenciar la   hojas de control de cada expediente</t>
  </si>
  <si>
    <t>Tomar cada  expediente y elaborarle la  hoja de control a las series producidas por la Secretaria de Juridica.</t>
  </si>
  <si>
    <t xml:space="preserve">Se remiten evidencias de aplicación del formato de hoja de control,  Esta oficina solicitará a la Secretaría Jurídica que certifique si se ha aplicado el 100 % de las hojas de control en los expedientes de la dependencia.
Posteriormente esta oficina realizara visita de verificación para corroborar el avance. </t>
  </si>
  <si>
    <t>El area no cuenta con  extintores y hace falta estanteria metalica para la organización de muchas  cajas que se encuentran en el piso.</t>
  </si>
  <si>
    <t>ACCION 54</t>
  </si>
  <si>
    <t xml:space="preserve"> Dotar el espacio del archivo de la Secretaría Jurídica con  extintores y estanteria metalica necesaria para la organización del proceso archivistico.</t>
  </si>
  <si>
    <t xml:space="preserve">Instalar extintores al área de archivo de la Secretaría Jurídica </t>
  </si>
  <si>
    <t>La Secretaría Jurídica remitió respuesta al segundo requerimiento realizado por la Oficina de Control Interno  a través del GOBOL-20-008618 de fecha marzo 2 de 2020, recibido en esta oficina el 03 de marzo de 2020.
Oficio GOBOL-20-008084 de febrero 27 de 2020 de la Dirección de Logística, donde remiten evidencias de cumplimiento.</t>
  </si>
  <si>
    <t>Se remite evidencia por parte de la Dirección Logística y la Secretaría Jurídica de la entrega del extintor para el área del archivo, esta pendiente la instalación formal del mismo en el sitio.</t>
  </si>
  <si>
    <t>Adecuar el espacio con la estanteria metalica necesaria  para la organización de cajas de archivo</t>
  </si>
  <si>
    <t>La Secretaría Jurídica remitió respuesta al segundo requerimiento realizado por la Oficina de Control Interno  a través del GOBOL-20-008618 de fecha marzo 2 de 2020, recibido en esta oficina el 03 de marzo de 2020.
Oficio GOBOL-20-008084 de febrero 27 de 2020 de la Dirección de Logística, donde remiten evidencias de cumplimiento.
4 Actas de entrega
Fotografías donde se evidencia el estado como se encontraba el archivo de Jurídica y  como se encuentra después de la entrega de los estantes.</t>
  </si>
  <si>
    <t>Se remite evidencia por parte de la Dirección Logística y la Secretaría Jurídica, de la dotación de estantería, se anexan actas y registro fotográfico de la Dotación de estantería.</t>
  </si>
  <si>
    <t>Colocar en la estanteria la información organizada,  rotulada e inventariada</t>
  </si>
  <si>
    <t>Esta Oficina informa que ha podido verificar el avance adelantado por la secretaría Jurídica frente a la organización de las cajas en la estantería facilitada por la dirección de logística.</t>
  </si>
  <si>
    <t xml:space="preserve">Las solicitudes y requerimientos que entran por correo electronico no tienen un control de entrada por medio de radicado y se contestan directamente, no hay seguridad de contar con una copia de seguiridad de las solicitudes y respuestas </t>
  </si>
  <si>
    <t xml:space="preserve">Llevar un control de entrada y salida de la correspondencia (PQRSD) que es tramitada a través del correo electronico contactenos@bolivar.gov.co </t>
  </si>
  <si>
    <t>Recibida la correspondencia por correo electonico será radicada a través de la plataforma SIGOB de manera manual por parte del funcionario a cargo</t>
  </si>
  <si>
    <t># correspondencia recibida electronicamente radicada e ingresada a través del SIGOB</t>
  </si>
  <si>
    <t>Dirección de Atención al Ciudadano y Gestion Documental</t>
  </si>
  <si>
    <t xml:space="preserve">Se remite para la presente acción y sus respetivas metas el registro de los derechos de petición recibidos en el correo electrónico de contáctenos.
Adicionalmente la secretaría general en conjunto con la Dirección de ATC y Gestión Documental establecieron procedimiento para la normalización de la entrada de las solicitudes que realizan los ciudadanos por medio del correo electrónico, el cual fue puesto en conocimiento del AGN a través del GOBOL-20-001546 en respuesta al radicado N°2-2019-16824 que hace referencia al cumplimiento de la tercera orden perentorias.
Reciéntenme a través del radicado No. 2-2020-01716 se da por superada la Orden en comento.
En aras de garantizar y cumplir con lo señalado frente a la mejora continua de los procesos, esta oficina solicitará un inventario de reporte de los derechos de petición recibidos a través del correo electrónico contactenos@bolivar.gov.co a la Dirección de ATC y Gestión Documental. 
</t>
  </si>
  <si>
    <t>No. 2-2020-01716</t>
  </si>
  <si>
    <t>Conclusión: se pudo observar la gestión de la normalización de las comunicaciones oficiales radicadas en la entidad a través de correo electrónico institucional, por lo tanto, SE DA POR SUPERADA LA ORDEN.</t>
  </si>
  <si>
    <t>Se llevará una tabla de control en excel en donde se incluirá la información pertinente de la peticion ingresada por correo y el numero sigob asignado</t>
  </si>
  <si>
    <t>Tabla de control</t>
  </si>
  <si>
    <t>Se informa al peticionario sobre el  codigo de sigob que ha sido asignado a su peticion y clave de consulta para su seguimiento</t>
  </si>
  <si>
    <t># de notificaciones realizadas a usuarios</t>
  </si>
  <si>
    <t>Se ingresará en la base de datos excel el numero de sigob y fecha de la respuesta remitida al peticionario para llevar su correspondiente control</t>
  </si>
  <si>
    <t>ROTULACION</t>
  </si>
  <si>
    <t>DEPENDENCIAS CON PMA</t>
  </si>
  <si>
    <t>HOJA DE CONTROL</t>
  </si>
  <si>
    <t>EXTINTORES</t>
  </si>
  <si>
    <t>ATENCION AL CIUDADNANO</t>
  </si>
  <si>
    <t>INVENTARIOS</t>
  </si>
  <si>
    <t>DIRECCION TIC</t>
  </si>
  <si>
    <t>FORMATO DE PRESTAMO</t>
  </si>
  <si>
    <t>JURIDICA</t>
  </si>
  <si>
    <t>EDUCACION</t>
  </si>
  <si>
    <t>SALUD</t>
  </si>
  <si>
    <t xml:space="preserve">                </t>
  </si>
  <si>
    <t>VICTIMAS</t>
  </si>
  <si>
    <t>DIRECCION DE FUNCION PUBLICA</t>
  </si>
  <si>
    <t>GENERAL-GESTION DOCUMENTAL</t>
  </si>
  <si>
    <t>PLANEACION</t>
  </si>
  <si>
    <t>DESPACHO SEC-GENERAL</t>
  </si>
  <si>
    <r>
      <rPr>
        <b/>
        <sz val="10"/>
        <rFont val="Arial"/>
        <family val="2"/>
      </rPr>
      <t>Política de Gestión Documental:</t>
    </r>
    <r>
      <rPr>
        <sz val="10"/>
        <rFont val="Arial"/>
        <family val="2"/>
      </rPr>
      <t xml:space="preserve">
La entidad presuntamente incumple con lo establecido en el articulo 2.8.2.5.6 del Decreto 1080 de 2015 al no contar una política de Gestión Documental debidamente formulada aprobada y divulgada.</t>
    </r>
  </si>
  <si>
    <t>Acción 1</t>
  </si>
  <si>
    <t>Dar cumplimiento a lo establecido en articulo 2.8.2.5.6 del Decreto 1080 de 2015, elaborando y adoptando la política de Gestión documental de la Gobernación de Bolívar.</t>
  </si>
  <si>
    <t>Secretaría General Dirección de A.T.C y Gestión Documental.</t>
  </si>
  <si>
    <t>21 de agosto de 2019.</t>
  </si>
  <si>
    <t>AGN N° 2-2019-11200</t>
  </si>
  <si>
    <r>
      <rPr>
        <b/>
        <sz val="10"/>
        <rFont val="Arial"/>
        <family val="2"/>
      </rPr>
      <t>Programa de Gestión Documental – PGD:</t>
    </r>
    <r>
      <rPr>
        <sz val="10"/>
        <rFont val="Arial"/>
        <family val="2"/>
      </rPr>
      <t xml:space="preserve">
La entidad presuntamente incumple con lo establecido, Pues no se evidencio el acto administrativo de adopción del PGD, expedido por el Representante Legal.
No hay link de Publicación en la Pagina web de la entidad, del PGD, expedido por el representante legal. 
Registros de seguimiento a la implementación del PGD, acorde con planes y cronogramas propuestos.</t>
    </r>
  </si>
  <si>
    <t>Acción 2</t>
  </si>
  <si>
    <t>Dar cumplimiento a lo establecido en los artículos 21 de la Ley 594 del 2000.
Articulo 15 de la Ley 1712 de 2014.
Titulo 5 Decreto 1080 de 2015, artículos 2.8.2.1.16. 2.8.2.1.10. 2.8.2.1.11. 2.8.2.1.12. 2.8.2.1.14.</t>
  </si>
  <si>
    <r>
      <rPr>
        <b/>
        <sz val="10"/>
        <rFont val="Arial"/>
        <family val="2"/>
      </rPr>
      <t xml:space="preserve">Tablas de Retención Documental:
</t>
    </r>
    <r>
      <rPr>
        <sz val="10"/>
        <rFont val="Arial"/>
        <family val="2"/>
      </rPr>
      <t>La entidad presuntamente incumple con lo establecido pues no tiene las Tablas de Retención Documental aprobadas y convalidadas por la instancia correspondiente, No se encuentran publicadas y no hay certificado de inscripción o actualización de inscripción del instrumento archivístico en el registro único de series documentales.</t>
    </r>
  </si>
  <si>
    <t>Acción 3</t>
  </si>
  <si>
    <t>Dar cumplimiento con lo establecido en el Acuerdo 04 de 2019, y la Circular 3 de 2015.</t>
  </si>
  <si>
    <r>
      <rPr>
        <b/>
        <sz val="10"/>
        <rFont val="Arial"/>
        <family val="2"/>
      </rPr>
      <t xml:space="preserve">Inventarios:
</t>
    </r>
    <r>
      <rPr>
        <sz val="10"/>
        <rFont val="Arial"/>
        <family val="2"/>
      </rPr>
      <t>La entidad No cuenta con los inventarios en los Archivos de Gestión, por lo tanto presuntamente incumple con los inventarios documentales debidamente diligenciados en los Archivos de Gestión.
No se evidencia procedimiento establecido por la entidad para la entrega de cargos o por culminación de obligaciones contractuales, incluye la entrega de los archivos mediante inventario documental.</t>
    </r>
  </si>
  <si>
    <t>Acción 4</t>
  </si>
  <si>
    <t>Dar cumplimiento a lo establecido en los artículos 26 de la Ley 594 del 2000.
Acuerdo 042 de 2000.
Acuerdo 38 de 2002.
Artículo 2.8.2.5.8. Instrumentos Archivísticos para la Gestión Documental.</t>
  </si>
  <si>
    <r>
      <rPr>
        <b/>
        <sz val="10"/>
        <rFont val="Arial"/>
        <family val="2"/>
      </rPr>
      <t>Organización de Archivos de Gestión:
*</t>
    </r>
    <r>
      <rPr>
        <sz val="10"/>
        <rFont val="Arial"/>
        <family val="2"/>
      </rPr>
      <t>Archivos acorde con las TRD o Cuadros de Clasificación Documental aprobadas.
*Hoja de Control Diligenciada durante la etapa activa del expediente.
*Unidades de conservación (cajas y carpetas) rotuladas con los datos mínimos establecidos acorde con la normativa.
*Unidades de conservación adecuadas acorde con el formato y soporte Documental.
*Unidades de Instalación (estantería y mobiliario) con las normas técnicas.
*El control de préstamo de documentos internos implementados y que de cuenta de la fecha de salida, fecha de devolución y responsables de los documentos.
*Expedientes o unidades documentales ordenados de conformidad con el principio de orden original, de acuerdo al tramite.
*Documentos con foliación. retiro de material y depuración acorde con normativa.</t>
    </r>
  </si>
  <si>
    <t>Acción 5</t>
  </si>
  <si>
    <t>Dar cumplimiento a lo establecido en el articulo 6 del Acuerdo N°60 de 2001.
Acuerdo N°42 de 2002.
Acuerdo N°05 de 2013.
Acuerdo N°02 de 2014</t>
  </si>
  <si>
    <r>
      <rPr>
        <b/>
        <sz val="10"/>
        <rFont val="Arial"/>
        <family val="2"/>
      </rPr>
      <t xml:space="preserve">Transferencias Primarias y Secundarias:
</t>
    </r>
    <r>
      <rPr>
        <sz val="10"/>
        <rFont val="Arial"/>
        <family val="2"/>
      </rPr>
      <t xml:space="preserve">La entidad Presuntamente incumple pues no se aportó:
*Cronograma de transferencia primarias y secundarias debidamente aprobado y socializado a los responsables de las oficinas productoras.
*Inventarios Documentales de las transferencias primarias o secundarias, debidamente diligenciados y firmados por los responsables de la entrega y recepción de la información. </t>
    </r>
  </si>
  <si>
    <t>Acción 6</t>
  </si>
  <si>
    <t>Dar cumplimiento a lo establecido en el artículo 2.8.2.9.3. incisos 6,9, y 11 del Decreto 1080 de 2015. El artículo 15 del acuerdo 04 de 2013 y artículo 2.8.2.2.5 del Decreto 1080 de 2015. Circular 01de 2017 AGN.</t>
  </si>
  <si>
    <r>
      <rPr>
        <b/>
        <sz val="10"/>
        <rFont val="Arial"/>
        <family val="2"/>
      </rPr>
      <t>Tablas de Valoración Documental:</t>
    </r>
    <r>
      <rPr>
        <sz val="10"/>
        <rFont val="Arial"/>
        <family val="2"/>
      </rPr>
      <t xml:space="preserve">
La entidad Presuntamente incumple pues no se evidencia:
*Documento mediante el cual se constata la convalidación de las TVD por la instancia correspondiente (Consejo Departamental de Archivo o Archivo General de la Nación.
*Link de Publicación en la pagina web de la entidad TVD y CCD.
*Implementación de las TVD y la Disposición final de los documentos.</t>
    </r>
  </si>
  <si>
    <t>Acción 7</t>
  </si>
  <si>
    <t>Dar cumplimiento a lo establecido en los artículos 11 de la Ley 594 del 2000.
Acuerdo N° 02 de 2004.</t>
  </si>
  <si>
    <r>
      <t>Disposición Final de Documentos:</t>
    </r>
    <r>
      <rPr>
        <sz val="10"/>
        <rFont val="Arial"/>
        <family val="2"/>
      </rPr>
      <t xml:space="preserve">
La entidad Presuntamente incumple pues no se evidenció:
*Actas de eliminación debidamente firmadas e indicando de manera especifica los nombres de las series y de los expedientes.
*Series documentales referentes a los derechos humanos identificados en los cuadros de clasificación documental, TRD o TVD, debidamente organizadas y valoradas de conservación permanente.
*Inventario de las unidades documentales objeto de eliminación.
*Link publicación pagina web de la entidad de los inventarios documentales y de las fechas, el volumen de documentos (numero de expedientes) a eliminar, así como los datos del acto administrativo de aprobación de la respectiva tabla retención o valoración documental.</t>
    </r>
  </si>
  <si>
    <t>Acción 8</t>
  </si>
  <si>
    <r>
      <rPr>
        <b/>
        <sz val="10"/>
        <rFont val="Arial"/>
        <family val="2"/>
      </rPr>
      <t xml:space="preserve">Contratos de Prestación de Servicios Archivísticos:
</t>
    </r>
    <r>
      <rPr>
        <sz val="10"/>
        <rFont val="Arial"/>
        <family val="2"/>
      </rPr>
      <t xml:space="preserve">
La entidad Presuntamente incumple pues no se evidencia:
*Establecimiento de especificaciones técnicas y los requisitos para la prestación de servicio de depósitos, custodia, organización, reprografía y conservación de documentos de archivo y demás procesos de la función archivística.
*Cumplimiento de los requisitos que deben cumplir las personas naturales o jurídicas que presten servicios de custodia, organización, reprografía y conservación de documentos de archivo y cualquier otro servicio derivado de la normatividad archivística nacional.</t>
    </r>
  </si>
  <si>
    <t>Acción 9</t>
  </si>
  <si>
    <t>Dar cumplimiento a lo establecido en los artículos 13 y 14 y sus paragrafos 1 y 3 establecidos en la Ley 594 del 2000.</t>
  </si>
  <si>
    <r>
      <rPr>
        <b/>
        <sz val="10"/>
        <rFont val="Arial"/>
        <family val="2"/>
      </rPr>
      <t xml:space="preserve">Sistema Integrado de Conservación SIC:
</t>
    </r>
    <r>
      <rPr>
        <sz val="10"/>
        <rFont val="Arial"/>
        <family val="2"/>
      </rPr>
      <t xml:space="preserve">
La entidad presuntamente incumple, pues en los archivos de gestión no se evidencia la implementación:
*El Plan de Conservación Documental, el programa de almacenamiento y realmacenamiento.
*El Plan de Conservación Documental, contiene programa de prevención y atención de desastres
*El plan de preservación Digital a largo plazo elaborado (si la entidad tiene gestión documental electrónica).
*Link de Publicación en la pagina web de la entidad de los documentos SIC.
*Planillas y demás instrumentos de seguimiento y control para la implementación del SIC, conforme a los planes y programas formulados por la entidad.
*Las instalaciones físicas de los archivos no cumplen con las condiciones mínimas de conservación y preservación de los archivos, sobre todo los archivos de gestión (artículo 2.8.8.6.1 del Decreto 1080 de 2015).</t>
    </r>
  </si>
  <si>
    <t>Acción 10</t>
  </si>
  <si>
    <t>Dar cumplimiento a lo establecido en el artículo 46 de la Ley 594 del 2000.
Acuerdo N°049 de 2000.
Acuerdo N°050 de 2000.
Acuerdo N°006 de 2014.
Artículo 3 del Acuerdo 08 de 2013.</t>
  </si>
  <si>
    <t>Fecha de iniciación y finalización del PMA</t>
  </si>
  <si>
    <t>La fecha de inicio cuenta a partir de la aprobación del PMA por parte del Comité Interno de Archivo ó Comité de Desarrollo Adminstraivo según corresponda; esto mediante acto administrativo</t>
  </si>
  <si>
    <t>Diligenciamiento columans A - L</t>
  </si>
  <si>
    <t>Columna "A" ITEM</t>
  </si>
  <si>
    <t>Número consecutivo de los hallazgos segun informe de inspección, control o vigilancia</t>
  </si>
  <si>
    <t>Columna "B" HALLAZGO</t>
  </si>
  <si>
    <t>Descripción del hallazgo según informe de inspección, control o vigilancia</t>
  </si>
  <si>
    <t>Columna "C" NÚMERO DE ACCIÓN"</t>
  </si>
  <si>
    <t>Enumerar la cantidad de acciones necesarias para subsanar el hallazgo. Se pueden agregar la cantidad de acciones que considere la entidad</t>
  </si>
  <si>
    <t>Columna "D" OBJETIVO</t>
  </si>
  <si>
    <t>Establecer  el / los objetivos según el número de acciones que permitan subsanar el hallazgo</t>
  </si>
  <si>
    <t>Columna "E" NÚMERO DE TAREA</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</si>
  <si>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</si>
  <si>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</si>
  <si>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</si>
  <si>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</si>
  <si>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</si>
  <si>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</si>
  <si>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</si>
  <si>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</si>
  <si>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</si>
  <si>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</si>
  <si>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</si>
  <si>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</si>
  <si>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 xml:space="preserve">Autocalculado, el cual promedia las cifras establecidas en la columna J. </t>
  </si>
  <si>
    <t xml:space="preserve">Observaciones que se deben tener en cuenta en el momento del diligenciamiento del formtao: 
*No Eliminar o insertar columnas.
*Al eliminar o insertar filas se debe verificar las formulas de la Columna J y las filas de la 33 a 44  (estas pueden variar de acuerdo al numero de actividades programadas en el PMA)
* Es indispensable verificar que en el formato se encuentre calculado el procentaje de avance del total de las actividades, columna e - fila 44 (esta puede variar de acuerdo al numero de actividades progrmadas en el PMA)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</si>
</sst>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name val="Arial"/>
      <family val="2"/>
    </font>
    <font>
      <b/>
      <sz val="11"/>
      <color indexed="30"/>
      <name val="Arial"/>
      <family val="2"/>
    </font>
    <font>
      <sz val="11"/>
      <name val="Arial"/>
      <family val="2"/>
    </font>
    <font>
      <sz val="10"/>
      <color indexed="8"/>
      <name val="Arial"/>
      <family val="2"/>
    </font>
    <font>
      <b/>
      <sz val="9"/>
      <name val="Arial"/>
      <family val="2"/>
    </font>
    <font>
      <sz val="10"/>
      <name val="Arial"/>
      <family val="2"/>
    </font>
    <font>
      <sz val="10"/>
      <color theme="1"/>
      <name val="Arial"/>
      <family val="2"/>
    </font>
    <font>
      <b/>
      <sz val="9"/>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8"/>
      <name val="Arial"/>
      <family val="2"/>
    </font>
    <font>
      <sz val="10"/>
      <color rgb="FFFF0000"/>
      <name val="Arial"/>
      <family val="2"/>
    </font>
    <font>
      <b/>
      <sz val="10"/>
      <name val="Arial"/>
      <family val="2"/>
    </font>
    <font>
      <b/>
      <sz val="10"/>
      <color indexed="30"/>
      <name val="Arial"/>
      <family val="2"/>
    </font>
    <font>
      <b/>
      <sz val="10"/>
      <color theme="1"/>
      <name val="Arial"/>
      <family val="2"/>
    </font>
    <font>
      <b/>
      <sz val="10"/>
      <color indexed="8"/>
      <name val="Arial"/>
      <family val="2"/>
    </font>
    <font>
      <i/>
      <sz val="10"/>
      <name val="Arial"/>
      <family val="2"/>
    </font>
  </fonts>
  <fills count="2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66FF"/>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rgb="FFFF3399"/>
        <bgColor indexed="64"/>
      </patternFill>
    </fill>
    <fill>
      <patternFill patternType="solid">
        <fgColor rgb="FFFFCC66"/>
        <bgColor indexed="64"/>
      </patternFill>
    </fill>
    <fill>
      <patternFill patternType="solid">
        <fgColor rgb="FFFFC000"/>
        <bgColor indexed="64"/>
      </patternFill>
    </fill>
  </fills>
  <borders count="6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medium">
        <color indexed="64"/>
      </right>
      <top style="double">
        <color indexed="64"/>
      </top>
      <bottom/>
      <diagonal/>
    </border>
    <border>
      <left/>
      <right style="medium">
        <color indexed="64"/>
      </right>
      <top/>
      <bottom/>
      <diagonal/>
    </border>
    <border>
      <left style="medium">
        <color indexed="64"/>
      </left>
      <right style="thin">
        <color indexed="64"/>
      </right>
      <top style="double">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452">
    <xf numFmtId="0" fontId="0" fillId="0" borderId="0" xfId="0"/>
    <xf numFmtId="0" fontId="7" fillId="0" borderId="23" xfId="0" applyFont="1" applyBorder="1" applyAlignment="1">
      <alignment horizontal="justify" vertical="top"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2" borderId="4" xfId="0" applyFont="1" applyFill="1" applyBorder="1" applyAlignment="1">
      <alignment horizontal="center" vertical="center" wrapText="1"/>
    </xf>
    <xf numFmtId="0" fontId="1" fillId="0" borderId="4" xfId="0" applyFont="1" applyBorder="1" applyAlignment="1">
      <alignment horizontal="center"/>
    </xf>
    <xf numFmtId="0" fontId="0" fillId="0" borderId="0" xfId="0" applyAlignment="1">
      <alignment horizontal="center"/>
    </xf>
    <xf numFmtId="10" fontId="6" fillId="0" borderId="8" xfId="0" applyNumberFormat="1" applyFont="1" applyBorder="1" applyAlignment="1">
      <alignment horizontal="center" vertical="center" wrapText="1"/>
    </xf>
    <xf numFmtId="10" fontId="6" fillId="0" borderId="4" xfId="0" applyNumberFormat="1" applyFont="1" applyBorder="1" applyAlignment="1">
      <alignment horizontal="center" vertical="center" wrapText="1"/>
    </xf>
    <xf numFmtId="0" fontId="0" fillId="3" borderId="0" xfId="0" applyFill="1" applyAlignment="1">
      <alignment wrapText="1"/>
    </xf>
    <xf numFmtId="0" fontId="0" fillId="3" borderId="0" xfId="0" applyFill="1"/>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 xfId="0" applyFill="1" applyBorder="1" applyAlignment="1">
      <alignment horizontal="center" vertical="center"/>
    </xf>
    <xf numFmtId="9" fontId="6" fillId="3" borderId="4" xfId="0" applyNumberFormat="1" applyFont="1" applyFill="1" applyBorder="1" applyAlignment="1">
      <alignment horizontal="center" vertical="center" wrapText="1"/>
    </xf>
    <xf numFmtId="1" fontId="6" fillId="3" borderId="8"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6" fillId="3" borderId="8" xfId="0" applyFont="1" applyFill="1" applyBorder="1" applyAlignment="1">
      <alignment horizontal="justify" vertical="center" wrapText="1"/>
    </xf>
    <xf numFmtId="0" fontId="6" fillId="2" borderId="35" xfId="0" applyFont="1" applyFill="1" applyBorder="1" applyAlignment="1">
      <alignment horizontal="center" vertical="center" wrapText="1"/>
    </xf>
    <xf numFmtId="0" fontId="7" fillId="2" borderId="8" xfId="0" applyFont="1" applyFill="1" applyBorder="1" applyAlignment="1">
      <alignment horizontal="center" vertical="center" wrapText="1"/>
    </xf>
    <xf numFmtId="9" fontId="6" fillId="3" borderId="8" xfId="0"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16" xfId="0"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3" borderId="4" xfId="0" applyFont="1" applyFill="1" applyBorder="1" applyAlignment="1" applyProtection="1">
      <alignment horizontal="center" vertical="center" wrapText="1"/>
      <protection locked="0"/>
    </xf>
    <xf numFmtId="0" fontId="6" fillId="0" borderId="15" xfId="0" applyFont="1" applyBorder="1" applyAlignment="1">
      <alignment horizontal="center" vertical="center" wrapText="1"/>
    </xf>
    <xf numFmtId="0" fontId="5" fillId="3" borderId="16" xfId="0" applyFont="1" applyFill="1" applyBorder="1" applyAlignment="1">
      <alignment horizontal="center" vertical="center" wrapText="1"/>
    </xf>
    <xf numFmtId="14" fontId="6" fillId="3" borderId="16" xfId="0" applyNumberFormat="1" applyFont="1" applyFill="1" applyBorder="1" applyAlignment="1">
      <alignment horizontal="center" vertical="center" wrapText="1"/>
    </xf>
    <xf numFmtId="0" fontId="6" fillId="0" borderId="8" xfId="0" applyFont="1" applyBorder="1" applyAlignment="1">
      <alignment horizontal="left" vertical="center" wrapText="1"/>
    </xf>
    <xf numFmtId="0" fontId="6" fillId="3" borderId="4" xfId="0" applyFont="1" applyFill="1" applyBorder="1" applyAlignment="1" applyProtection="1">
      <alignment vertical="center" wrapText="1"/>
      <protection locked="0"/>
    </xf>
    <xf numFmtId="0" fontId="2" fillId="3" borderId="6" xfId="0" applyFont="1" applyFill="1" applyBorder="1" applyAlignment="1">
      <alignment horizontal="center" vertical="center"/>
    </xf>
    <xf numFmtId="14" fontId="6" fillId="3" borderId="11" xfId="0" applyNumberFormat="1" applyFont="1" applyFill="1" applyBorder="1" applyAlignment="1">
      <alignment horizontal="center" vertical="center" wrapText="1"/>
    </xf>
    <xf numFmtId="0" fontId="0" fillId="3" borderId="0" xfId="0" applyFill="1" applyAlignment="1">
      <alignment horizontal="center" vertical="center"/>
    </xf>
    <xf numFmtId="0" fontId="6" fillId="3" borderId="22" xfId="0" applyFont="1" applyFill="1" applyBorder="1" applyAlignment="1">
      <alignment horizontal="center" vertical="center" wrapText="1"/>
    </xf>
    <xf numFmtId="0" fontId="6" fillId="0" borderId="44" xfId="0" applyFont="1" applyBorder="1" applyAlignment="1">
      <alignment horizontal="center" vertical="center" wrapText="1"/>
    </xf>
    <xf numFmtId="0" fontId="6" fillId="2" borderId="45" xfId="0" applyFont="1" applyFill="1" applyBorder="1" applyAlignment="1">
      <alignment horizontal="center" vertical="center" wrapText="1"/>
    </xf>
    <xf numFmtId="14" fontId="6" fillId="3" borderId="46" xfId="0" applyNumberFormat="1" applyFont="1" applyFill="1" applyBorder="1" applyAlignment="1">
      <alignment horizontal="center" vertical="center" wrapText="1"/>
    </xf>
    <xf numFmtId="14" fontId="6" fillId="3" borderId="45" xfId="0" applyNumberFormat="1" applyFont="1" applyFill="1" applyBorder="1" applyAlignment="1">
      <alignment horizontal="center" vertical="center" wrapText="1"/>
    </xf>
    <xf numFmtId="0" fontId="6" fillId="3" borderId="45" xfId="0" applyFont="1" applyFill="1" applyBorder="1" applyAlignment="1" applyProtection="1">
      <alignment horizontal="center" vertical="center" wrapText="1"/>
      <protection locked="0"/>
    </xf>
    <xf numFmtId="10" fontId="6" fillId="3" borderId="45" xfId="0" applyNumberFormat="1" applyFont="1" applyFill="1" applyBorder="1" applyAlignment="1">
      <alignment horizontal="center" vertical="center" wrapText="1"/>
    </xf>
    <xf numFmtId="0" fontId="7" fillId="2" borderId="45" xfId="0" applyFont="1" applyFill="1" applyBorder="1" applyAlignment="1">
      <alignment horizontal="center" vertical="center" wrapText="1"/>
    </xf>
    <xf numFmtId="9" fontId="6" fillId="3" borderId="45" xfId="0" applyNumberFormat="1" applyFont="1" applyFill="1" applyBorder="1" applyAlignment="1">
      <alignment horizontal="center" vertical="center" wrapText="1"/>
    </xf>
    <xf numFmtId="0" fontId="6" fillId="3" borderId="46" xfId="0" applyFont="1" applyFill="1" applyBorder="1" applyAlignment="1" applyProtection="1">
      <alignment horizontal="center" vertical="center" wrapText="1"/>
      <protection locked="0"/>
    </xf>
    <xf numFmtId="0" fontId="7" fillId="2" borderId="46" xfId="0" applyFont="1" applyFill="1" applyBorder="1" applyAlignment="1">
      <alignment horizontal="center" vertical="center" wrapText="1"/>
    </xf>
    <xf numFmtId="9" fontId="6" fillId="3" borderId="46" xfId="0" applyNumberFormat="1" applyFont="1" applyFill="1" applyBorder="1" applyAlignment="1">
      <alignment horizontal="center" vertical="center" wrapText="1"/>
    </xf>
    <xf numFmtId="14" fontId="6" fillId="3" borderId="54" xfId="0" applyNumberFormat="1" applyFont="1" applyFill="1" applyBorder="1" applyAlignment="1">
      <alignment horizontal="center" vertical="center" wrapText="1"/>
    </xf>
    <xf numFmtId="0" fontId="6" fillId="8" borderId="8" xfId="0" applyFont="1" applyFill="1" applyBorder="1" applyAlignment="1">
      <alignment horizontal="left" vertical="center" wrapText="1"/>
    </xf>
    <xf numFmtId="0" fontId="6" fillId="12" borderId="8" xfId="0" applyFont="1" applyFill="1" applyBorder="1" applyAlignment="1">
      <alignment horizontal="center" vertical="center" wrapText="1"/>
    </xf>
    <xf numFmtId="0" fontId="7" fillId="16" borderId="4" xfId="0" applyFont="1" applyFill="1" applyBorder="1" applyAlignment="1">
      <alignment horizontal="justify" vertical="center" wrapText="1"/>
    </xf>
    <xf numFmtId="0" fontId="7" fillId="16" borderId="45" xfId="0" applyFont="1" applyFill="1" applyBorder="1" applyAlignment="1">
      <alignment horizontal="justify" vertical="center" wrapText="1"/>
    </xf>
    <xf numFmtId="0" fontId="7" fillId="18" borderId="8" xfId="0" applyFont="1" applyFill="1" applyBorder="1" applyAlignment="1">
      <alignment horizontal="center" vertical="center" wrapText="1"/>
    </xf>
    <xf numFmtId="0" fontId="7" fillId="18" borderId="4" xfId="0" applyFont="1" applyFill="1" applyBorder="1" applyAlignment="1">
      <alignment horizontal="center" vertical="center" wrapText="1"/>
    </xf>
    <xf numFmtId="0" fontId="7" fillId="18" borderId="45" xfId="0" applyFont="1" applyFill="1" applyBorder="1" applyAlignment="1">
      <alignment horizontal="center" vertical="center" wrapText="1"/>
    </xf>
    <xf numFmtId="0" fontId="7" fillId="0" borderId="23" xfId="0" applyFont="1" applyBorder="1" applyAlignment="1">
      <alignment horizontal="justify" vertical="center" wrapText="1"/>
    </xf>
    <xf numFmtId="0" fontId="7" fillId="0" borderId="27" xfId="0" applyFont="1" applyBorder="1" applyAlignment="1">
      <alignment horizontal="justify" vertical="center" wrapText="1"/>
    </xf>
    <xf numFmtId="0" fontId="6" fillId="3" borderId="4" xfId="0" applyFont="1" applyFill="1" applyBorder="1" applyAlignment="1">
      <alignment horizontal="justify" vertical="center" wrapText="1"/>
    </xf>
    <xf numFmtId="0" fontId="7" fillId="0" borderId="20"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51"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29" xfId="0" applyFont="1" applyBorder="1" applyAlignment="1">
      <alignment horizontal="justify" vertical="center" wrapText="1"/>
    </xf>
    <xf numFmtId="0" fontId="6" fillId="2" borderId="8" xfId="0" applyFont="1" applyFill="1" applyBorder="1" applyAlignment="1">
      <alignment horizontal="center" vertical="center" wrapText="1"/>
    </xf>
    <xf numFmtId="14" fontId="6" fillId="3" borderId="8" xfId="0" applyNumberFormat="1" applyFont="1" applyFill="1" applyBorder="1" applyAlignment="1">
      <alignment horizontal="center" vertical="center" wrapText="1"/>
    </xf>
    <xf numFmtId="0" fontId="6" fillId="3" borderId="8" xfId="0" applyFont="1" applyFill="1" applyBorder="1" applyAlignment="1" applyProtection="1">
      <alignment horizontal="center" vertical="center" wrapText="1"/>
      <protection locked="0"/>
    </xf>
    <xf numFmtId="0" fontId="2" fillId="0" borderId="6" xfId="0" applyFont="1" applyBorder="1" applyAlignment="1">
      <alignment horizontal="left" vertical="center"/>
    </xf>
    <xf numFmtId="0" fontId="1" fillId="0" borderId="6" xfId="0" applyFont="1" applyBorder="1" applyAlignment="1">
      <alignment horizontal="center" vertical="center"/>
    </xf>
    <xf numFmtId="0" fontId="6" fillId="0" borderId="22" xfId="0" applyFont="1" applyBorder="1" applyAlignment="1">
      <alignment horizontal="center" vertical="center" wrapText="1"/>
    </xf>
    <xf numFmtId="0" fontId="6" fillId="0" borderId="8" xfId="0" applyFont="1" applyBorder="1" applyAlignment="1">
      <alignment horizontal="justify" vertical="top" wrapText="1"/>
    </xf>
    <xf numFmtId="0" fontId="15" fillId="2" borderId="8" xfId="0" applyFont="1" applyFill="1" applyBorder="1" applyAlignment="1">
      <alignment horizontal="center" vertical="center" textRotation="90" wrapText="1"/>
    </xf>
    <xf numFmtId="0" fontId="15" fillId="0" borderId="8" xfId="0" applyFont="1" applyBorder="1" applyAlignment="1">
      <alignment horizontal="justify" vertical="top" wrapText="1"/>
    </xf>
    <xf numFmtId="0" fontId="7" fillId="0" borderId="22" xfId="0" applyFont="1" applyBorder="1" applyAlignment="1">
      <alignment horizontal="justify" vertical="center" wrapText="1"/>
    </xf>
    <xf numFmtId="0" fontId="7" fillId="0" borderId="8" xfId="0" applyFont="1" applyBorder="1" applyAlignment="1">
      <alignment horizontal="justify" vertical="center" wrapText="1"/>
    </xf>
    <xf numFmtId="0" fontId="6" fillId="2" borderId="36" xfId="0" applyFont="1" applyFill="1" applyBorder="1" applyAlignment="1">
      <alignment horizontal="center" vertical="center" wrapText="1"/>
    </xf>
    <xf numFmtId="14" fontId="6" fillId="3" borderId="36" xfId="0" applyNumberFormat="1" applyFont="1" applyFill="1" applyBorder="1" applyAlignment="1">
      <alignment horizontal="center" vertical="center" wrapText="1"/>
    </xf>
    <xf numFmtId="0" fontId="6" fillId="3" borderId="36" xfId="0" applyFont="1" applyFill="1" applyBorder="1" applyAlignment="1" applyProtection="1">
      <alignment horizontal="center" vertical="center" wrapText="1"/>
      <protection locked="0"/>
    </xf>
    <xf numFmtId="0" fontId="7" fillId="0" borderId="14" xfId="0" applyFont="1" applyBorder="1" applyAlignment="1">
      <alignment vertical="center" wrapText="1"/>
    </xf>
    <xf numFmtId="0" fontId="7" fillId="0" borderId="61" xfId="0" applyFont="1" applyBorder="1" applyAlignment="1">
      <alignment horizontal="justify" vertical="center" wrapText="1"/>
    </xf>
    <xf numFmtId="0" fontId="7" fillId="0" borderId="4" xfId="0" applyFont="1" applyBorder="1" applyAlignment="1">
      <alignment vertical="center" wrapText="1"/>
    </xf>
    <xf numFmtId="0" fontId="7" fillId="0" borderId="4" xfId="0" applyFont="1" applyBorder="1" applyAlignment="1">
      <alignment horizontal="justify" vertical="center" wrapText="1"/>
    </xf>
    <xf numFmtId="0" fontId="7" fillId="3" borderId="30" xfId="0" applyFont="1" applyFill="1" applyBorder="1" applyAlignment="1">
      <alignment vertical="center" wrapText="1"/>
    </xf>
    <xf numFmtId="0" fontId="7" fillId="3" borderId="4" xfId="0" applyFont="1" applyFill="1" applyBorder="1" applyAlignment="1">
      <alignment vertical="center" wrapText="1"/>
    </xf>
    <xf numFmtId="0" fontId="7" fillId="0" borderId="28" xfId="0" applyFont="1" applyBorder="1" applyAlignment="1">
      <alignment horizontal="justify" vertical="center" wrapText="1"/>
    </xf>
    <xf numFmtId="0" fontId="7" fillId="3" borderId="4" xfId="0" applyFont="1" applyFill="1" applyBorder="1" applyAlignment="1">
      <alignment horizontal="left" vertical="center" wrapText="1"/>
    </xf>
    <xf numFmtId="0" fontId="6" fillId="3" borderId="8" xfId="0" applyFont="1" applyFill="1" applyBorder="1" applyAlignment="1">
      <alignment horizontal="left" vertical="center" wrapText="1"/>
    </xf>
    <xf numFmtId="0" fontId="7" fillId="0" borderId="23" xfId="0" applyFont="1" applyBorder="1" applyAlignment="1">
      <alignment horizontal="left" vertical="center" wrapText="1"/>
    </xf>
    <xf numFmtId="0" fontId="7" fillId="3" borderId="20" xfId="0" applyFont="1" applyFill="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justify" vertical="center" wrapText="1"/>
    </xf>
    <xf numFmtId="0" fontId="6" fillId="11" borderId="8" xfId="0" applyFont="1" applyFill="1" applyBorder="1" applyAlignment="1">
      <alignment horizontal="left" vertical="center" wrapText="1"/>
    </xf>
    <xf numFmtId="10" fontId="6" fillId="3" borderId="32" xfId="0" applyNumberFormat="1" applyFont="1" applyFill="1" applyBorder="1" applyAlignment="1">
      <alignment horizontal="center" vertical="center" wrapText="1"/>
    </xf>
    <xf numFmtId="10" fontId="6" fillId="3" borderId="35" xfId="0" applyNumberFormat="1" applyFont="1" applyFill="1" applyBorder="1" applyAlignment="1">
      <alignment horizontal="center" vertical="center" wrapText="1"/>
    </xf>
    <xf numFmtId="10" fontId="6" fillId="3" borderId="36" xfId="0" applyNumberFormat="1" applyFont="1" applyFill="1" applyBorder="1" applyAlignment="1">
      <alignment horizontal="center" vertical="center" wrapText="1"/>
    </xf>
    <xf numFmtId="10" fontId="6" fillId="3" borderId="4" xfId="0" applyNumberFormat="1" applyFont="1" applyFill="1" applyBorder="1" applyAlignment="1">
      <alignment horizontal="center" vertical="center" wrapText="1"/>
    </xf>
    <xf numFmtId="10" fontId="6" fillId="3" borderId="8" xfId="0" applyNumberFormat="1" applyFont="1" applyFill="1" applyBorder="1" applyAlignment="1">
      <alignment horizontal="center" vertical="center" wrapText="1"/>
    </xf>
    <xf numFmtId="0" fontId="7" fillId="0" borderId="13"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45" xfId="0" applyFont="1" applyBorder="1" applyAlignment="1">
      <alignment horizontal="justify" vertical="center" wrapText="1"/>
    </xf>
    <xf numFmtId="1" fontId="6" fillId="3" borderId="45" xfId="0" applyNumberFormat="1" applyFont="1" applyFill="1" applyBorder="1" applyAlignment="1">
      <alignment horizontal="center" vertical="center" wrapText="1"/>
    </xf>
    <xf numFmtId="0" fontId="7" fillId="0" borderId="44" xfId="0" applyFont="1" applyBorder="1" applyAlignment="1">
      <alignment horizontal="justify" vertical="center" wrapText="1"/>
    </xf>
    <xf numFmtId="0" fontId="7" fillId="0" borderId="45" xfId="0" applyFont="1" applyBorder="1" applyAlignment="1">
      <alignment horizontal="justify" vertical="center" wrapText="1"/>
    </xf>
    <xf numFmtId="0" fontId="7" fillId="0" borderId="47" xfId="0" applyFont="1" applyBorder="1" applyAlignment="1">
      <alignment horizontal="justify" vertical="center" wrapText="1"/>
    </xf>
    <xf numFmtId="0" fontId="7" fillId="17" borderId="8" xfId="0" applyFont="1" applyFill="1" applyBorder="1" applyAlignment="1">
      <alignment horizontal="justify" vertical="center" wrapText="1"/>
    </xf>
    <xf numFmtId="0" fontId="6" fillId="3" borderId="8" xfId="0" applyFont="1" applyFill="1" applyBorder="1" applyAlignment="1">
      <alignment vertical="center" wrapText="1"/>
    </xf>
    <xf numFmtId="1" fontId="6" fillId="3" borderId="46" xfId="0" applyNumberFormat="1" applyFont="1" applyFill="1" applyBorder="1" applyAlignment="1">
      <alignment horizontal="center" vertical="center" wrapText="1"/>
    </xf>
    <xf numFmtId="0" fontId="7" fillId="17" borderId="46" xfId="0" applyFont="1" applyFill="1" applyBorder="1" applyAlignment="1">
      <alignment horizontal="justify" vertical="center" wrapText="1"/>
    </xf>
    <xf numFmtId="1" fontId="6" fillId="3" borderId="4" xfId="0" applyNumberFormat="1" applyFont="1" applyFill="1" applyBorder="1" applyAlignment="1">
      <alignment horizontal="center" vertical="center" wrapText="1"/>
    </xf>
    <xf numFmtId="0" fontId="6" fillId="3" borderId="46" xfId="0" applyFont="1" applyFill="1" applyBorder="1" applyAlignment="1">
      <alignment horizontal="justify" vertical="center" wrapText="1"/>
    </xf>
    <xf numFmtId="0" fontId="7" fillId="0" borderId="53" xfId="0" applyFont="1" applyBorder="1" applyAlignment="1">
      <alignment horizontal="justify" vertical="center" wrapText="1"/>
    </xf>
    <xf numFmtId="0" fontId="7" fillId="0" borderId="46" xfId="0" applyFont="1" applyBorder="1" applyAlignment="1">
      <alignment horizontal="justify" vertical="center" wrapText="1"/>
    </xf>
    <xf numFmtId="0" fontId="6" fillId="12" borderId="8" xfId="0" applyFont="1" applyFill="1" applyBorder="1" applyAlignment="1">
      <alignment horizontal="justify" vertical="center" wrapText="1"/>
    </xf>
    <xf numFmtId="0" fontId="7" fillId="19" borderId="8" xfId="0" applyFont="1" applyFill="1" applyBorder="1" applyAlignment="1">
      <alignment horizontal="justify" vertical="center" wrapText="1"/>
    </xf>
    <xf numFmtId="0" fontId="7" fillId="3" borderId="4" xfId="0" applyFont="1" applyFill="1" applyBorder="1" applyAlignment="1">
      <alignment horizontal="center" vertical="center" wrapText="1"/>
    </xf>
    <xf numFmtId="0" fontId="6" fillId="4" borderId="8" xfId="0" applyFont="1" applyFill="1" applyBorder="1" applyAlignment="1">
      <alignment horizontal="justify" vertical="center" wrapText="1"/>
    </xf>
    <xf numFmtId="0" fontId="7" fillId="3" borderId="22"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7" fillId="3" borderId="23" xfId="0" applyFont="1" applyFill="1" applyBorder="1" applyAlignment="1">
      <alignment horizontal="justify" vertical="center" wrapText="1"/>
    </xf>
    <xf numFmtId="0" fontId="6" fillId="13" borderId="8" xfId="0" applyFont="1" applyFill="1" applyBorder="1" applyAlignment="1">
      <alignment horizontal="justify" vertical="center" wrapText="1"/>
    </xf>
    <xf numFmtId="0" fontId="7" fillId="0" borderId="38" xfId="0" applyFont="1" applyBorder="1" applyAlignment="1">
      <alignment horizontal="justify" vertical="center" wrapText="1"/>
    </xf>
    <xf numFmtId="0" fontId="7" fillId="0" borderId="35" xfId="0" applyFont="1" applyBorder="1" applyAlignment="1">
      <alignment horizontal="justify" vertical="center" wrapText="1"/>
    </xf>
    <xf numFmtId="0" fontId="7" fillId="0" borderId="42" xfId="0" applyFont="1" applyBorder="1" applyAlignment="1">
      <alignment horizontal="justify" vertical="center" wrapText="1"/>
    </xf>
    <xf numFmtId="0" fontId="7" fillId="19" borderId="45" xfId="0" applyFont="1" applyFill="1" applyBorder="1" applyAlignment="1">
      <alignment horizontal="justify" vertical="center" wrapText="1"/>
    </xf>
    <xf numFmtId="0" fontId="7" fillId="21" borderId="8" xfId="0" applyFont="1" applyFill="1" applyBorder="1" applyAlignment="1">
      <alignment horizontal="justify" vertical="center" wrapText="1"/>
    </xf>
    <xf numFmtId="0" fontId="7" fillId="21" borderId="4" xfId="0" applyFont="1" applyFill="1" applyBorder="1" applyAlignment="1">
      <alignment horizontal="justify" vertical="center" wrapText="1"/>
    </xf>
    <xf numFmtId="0" fontId="6" fillId="3" borderId="36" xfId="0" applyFont="1" applyFill="1" applyBorder="1" applyAlignment="1">
      <alignment vertical="center" wrapText="1"/>
    </xf>
    <xf numFmtId="0" fontId="7" fillId="21" borderId="35" xfId="0" applyFont="1" applyFill="1" applyBorder="1" applyAlignment="1">
      <alignment horizontal="justify" vertical="center" wrapText="1"/>
    </xf>
    <xf numFmtId="0" fontId="6" fillId="3" borderId="4" xfId="0" applyFont="1" applyFill="1" applyBorder="1" applyAlignment="1">
      <alignment vertical="center" wrapText="1"/>
    </xf>
    <xf numFmtId="0" fontId="7" fillId="0" borderId="34" xfId="0" applyFont="1" applyBorder="1" applyAlignment="1">
      <alignment horizontal="justify" vertical="center" wrapText="1"/>
    </xf>
    <xf numFmtId="0" fontId="7" fillId="0" borderId="33" xfId="0" applyFont="1" applyBorder="1" applyAlignment="1">
      <alignment horizontal="justify" vertical="center" wrapText="1"/>
    </xf>
    <xf numFmtId="1" fontId="6" fillId="3" borderId="16" xfId="0" applyNumberFormat="1" applyFont="1" applyFill="1" applyBorder="1" applyAlignment="1">
      <alignment horizontal="center"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25" xfId="0" applyFont="1" applyBorder="1" applyAlignment="1">
      <alignment horizontal="justify" vertical="center" wrapText="1"/>
    </xf>
    <xf numFmtId="0" fontId="7" fillId="21" borderId="46" xfId="0" applyFont="1" applyFill="1" applyBorder="1" applyAlignment="1">
      <alignment horizontal="justify" vertical="center" wrapText="1"/>
    </xf>
    <xf numFmtId="0" fontId="14" fillId="0" borderId="8" xfId="0" applyFont="1" applyBorder="1" applyAlignment="1">
      <alignment horizontal="justify" vertical="center" wrapText="1"/>
    </xf>
    <xf numFmtId="0" fontId="14" fillId="0" borderId="47" xfId="0" applyFont="1" applyBorder="1" applyAlignment="1">
      <alignment horizontal="justify" vertical="center" wrapText="1"/>
    </xf>
    <xf numFmtId="0" fontId="6" fillId="8" borderId="8" xfId="0" applyFont="1" applyFill="1" applyBorder="1" applyAlignment="1">
      <alignment horizontal="justify" vertical="center" wrapText="1"/>
    </xf>
    <xf numFmtId="0" fontId="7" fillId="22" borderId="8" xfId="0" applyFont="1" applyFill="1" applyBorder="1" applyAlignment="1">
      <alignment horizontal="justify" vertical="center" wrapText="1"/>
    </xf>
    <xf numFmtId="0" fontId="6" fillId="9" borderId="45" xfId="0" applyFont="1" applyFill="1" applyBorder="1" applyAlignment="1">
      <alignment horizontal="justify" vertical="center" wrapText="1"/>
    </xf>
    <xf numFmtId="0" fontId="7" fillId="22" borderId="46" xfId="0" applyFont="1" applyFill="1" applyBorder="1" applyAlignment="1">
      <alignment horizontal="justify" vertical="center" wrapText="1"/>
    </xf>
    <xf numFmtId="0" fontId="7" fillId="7" borderId="8" xfId="0" applyFont="1" applyFill="1" applyBorder="1" applyAlignment="1">
      <alignment horizontal="justify" vertical="center" wrapText="1"/>
    </xf>
    <xf numFmtId="1" fontId="6" fillId="3" borderId="36" xfId="0" applyNumberFormat="1" applyFont="1" applyFill="1" applyBorder="1" applyAlignment="1">
      <alignment horizontal="center" vertical="center" wrapText="1"/>
    </xf>
    <xf numFmtId="0" fontId="7" fillId="7" borderId="36" xfId="0" applyFont="1" applyFill="1" applyBorder="1" applyAlignment="1">
      <alignment horizontal="left" vertical="center" wrapText="1"/>
    </xf>
    <xf numFmtId="0" fontId="7" fillId="7" borderId="36" xfId="0" applyFont="1" applyFill="1" applyBorder="1" applyAlignment="1">
      <alignment vertical="center" wrapText="1"/>
    </xf>
    <xf numFmtId="0" fontId="7" fillId="7" borderId="4" xfId="0" applyFont="1" applyFill="1" applyBorder="1" applyAlignment="1">
      <alignment vertical="center" wrapText="1"/>
    </xf>
    <xf numFmtId="0" fontId="7" fillId="7" borderId="45" xfId="0" applyFont="1" applyFill="1" applyBorder="1" applyAlignment="1">
      <alignment vertical="center" wrapText="1"/>
    </xf>
    <xf numFmtId="0" fontId="7" fillId="23" borderId="8" xfId="0" applyFont="1" applyFill="1" applyBorder="1" applyAlignment="1">
      <alignment horizontal="justify" vertical="center" wrapText="1"/>
    </xf>
    <xf numFmtId="0" fontId="6" fillId="11" borderId="8" xfId="0" applyFont="1" applyFill="1" applyBorder="1" applyAlignment="1">
      <alignment vertical="center" wrapText="1"/>
    </xf>
    <xf numFmtId="0" fontId="6" fillId="0" borderId="8" xfId="0" applyFont="1" applyBorder="1" applyAlignment="1">
      <alignment vertical="center" wrapText="1"/>
    </xf>
    <xf numFmtId="0" fontId="6" fillId="4" borderId="8" xfId="0" applyFont="1" applyFill="1" applyBorder="1" applyAlignment="1">
      <alignment vertical="center" wrapText="1"/>
    </xf>
    <xf numFmtId="0" fontId="7" fillId="23" borderId="46" xfId="0" applyFont="1" applyFill="1" applyBorder="1" applyAlignment="1">
      <alignment horizontal="justify" vertical="center" wrapText="1"/>
    </xf>
    <xf numFmtId="0" fontId="7" fillId="0" borderId="49" xfId="0" applyFont="1" applyBorder="1" applyAlignment="1">
      <alignment horizontal="justify" vertical="center" wrapText="1"/>
    </xf>
    <xf numFmtId="0" fontId="7" fillId="24" borderId="8" xfId="0" applyFont="1" applyFill="1" applyBorder="1" applyAlignment="1">
      <alignment horizontal="justify" vertical="center" wrapText="1"/>
    </xf>
    <xf numFmtId="0" fontId="6" fillId="3" borderId="8" xfId="0" applyFont="1" applyFill="1" applyBorder="1" applyAlignment="1">
      <alignment horizontal="center" vertical="center" wrapText="1"/>
    </xf>
    <xf numFmtId="0" fontId="7" fillId="24" borderId="11" xfId="0" applyFont="1" applyFill="1" applyBorder="1" applyAlignment="1">
      <alignment horizontal="justify" vertical="center" wrapText="1"/>
    </xf>
    <xf numFmtId="0" fontId="6" fillId="3" borderId="46" xfId="0" applyFont="1" applyFill="1" applyBorder="1" applyAlignment="1">
      <alignment horizontal="center" vertical="center" wrapText="1"/>
    </xf>
    <xf numFmtId="0" fontId="7" fillId="24" borderId="54" xfId="0" applyFont="1" applyFill="1" applyBorder="1" applyAlignment="1">
      <alignment horizontal="justify" vertical="center" wrapText="1"/>
    </xf>
    <xf numFmtId="0" fontId="7" fillId="20" borderId="8" xfId="0" applyFont="1" applyFill="1" applyBorder="1" applyAlignment="1">
      <alignment horizontal="center" vertical="center" wrapText="1"/>
    </xf>
    <xf numFmtId="0" fontId="15" fillId="0" borderId="4" xfId="0" applyFont="1" applyBorder="1" applyAlignment="1">
      <alignment horizontal="center" vertical="center"/>
    </xf>
    <xf numFmtId="0" fontId="7" fillId="0" borderId="0" xfId="0" applyFont="1" applyAlignment="1">
      <alignment vertical="center"/>
    </xf>
    <xf numFmtId="0" fontId="16" fillId="3" borderId="6" xfId="0" applyFont="1" applyFill="1" applyBorder="1" applyAlignment="1">
      <alignment horizontal="center" vertical="center"/>
    </xf>
    <xf numFmtId="0" fontId="16" fillId="0" borderId="6" xfId="0" applyFont="1" applyBorder="1" applyAlignment="1">
      <alignment horizontal="left" vertical="center"/>
    </xf>
    <xf numFmtId="0" fontId="16" fillId="0" borderId="6" xfId="0" applyFont="1" applyBorder="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6" fillId="0" borderId="7" xfId="0" applyFont="1" applyBorder="1" applyAlignment="1">
      <alignment horizontal="center" vertical="center"/>
    </xf>
    <xf numFmtId="0" fontId="15" fillId="3" borderId="16" xfId="0" applyFont="1" applyFill="1" applyBorder="1" applyAlignment="1">
      <alignment horizontal="center" vertical="center" wrapText="1"/>
    </xf>
    <xf numFmtId="0" fontId="6" fillId="8" borderId="45" xfId="0" applyFont="1" applyFill="1" applyBorder="1" applyAlignment="1">
      <alignment horizontal="justify" vertical="center" wrapText="1"/>
    </xf>
    <xf numFmtId="0" fontId="7" fillId="0" borderId="50" xfId="0" applyFont="1" applyBorder="1" applyAlignment="1">
      <alignment vertical="center"/>
    </xf>
    <xf numFmtId="0" fontId="7" fillId="3" borderId="0" xfId="0" applyFont="1" applyFill="1" applyAlignment="1">
      <alignment vertical="center"/>
    </xf>
    <xf numFmtId="0" fontId="7" fillId="7" borderId="0" xfId="0" applyFont="1" applyFill="1" applyAlignment="1">
      <alignment vertical="center"/>
    </xf>
    <xf numFmtId="0" fontId="6" fillId="0" borderId="62" xfId="0" applyFont="1" applyBorder="1" applyAlignment="1">
      <alignment horizontal="center" vertical="center" wrapText="1"/>
    </xf>
    <xf numFmtId="0" fontId="6" fillId="8" borderId="63" xfId="0" applyFont="1" applyFill="1" applyBorder="1" applyAlignment="1">
      <alignment horizontal="justify" vertical="center" wrapText="1"/>
    </xf>
    <xf numFmtId="0" fontId="15" fillId="2" borderId="63" xfId="0" applyFont="1" applyFill="1" applyBorder="1" applyAlignment="1">
      <alignment horizontal="center" vertical="center" textRotation="90" wrapText="1"/>
    </xf>
    <xf numFmtId="0" fontId="6" fillId="0" borderId="63" xfId="0" applyFont="1" applyBorder="1" applyAlignment="1">
      <alignment horizontal="left" vertical="center" wrapText="1"/>
    </xf>
    <xf numFmtId="0" fontId="6" fillId="2" borderId="63" xfId="0" applyFont="1" applyFill="1" applyBorder="1" applyAlignment="1">
      <alignment horizontal="center" vertical="center" wrapText="1"/>
    </xf>
    <xf numFmtId="14" fontId="6" fillId="3" borderId="63" xfId="0" applyNumberFormat="1" applyFont="1" applyFill="1" applyBorder="1" applyAlignment="1">
      <alignment horizontal="center" vertical="center" wrapText="1"/>
    </xf>
    <xf numFmtId="1" fontId="6" fillId="3" borderId="63" xfId="0" applyNumberFormat="1" applyFont="1" applyFill="1" applyBorder="1" applyAlignment="1">
      <alignment horizontal="center" vertical="center" wrapText="1"/>
    </xf>
    <xf numFmtId="0" fontId="6" fillId="3" borderId="63" xfId="0" applyFont="1" applyFill="1" applyBorder="1" applyAlignment="1" applyProtection="1">
      <alignment horizontal="center" vertical="center" wrapText="1"/>
      <protection locked="0"/>
    </xf>
    <xf numFmtId="0" fontId="6" fillId="3" borderId="63" xfId="0" applyFont="1" applyFill="1" applyBorder="1" applyAlignment="1">
      <alignment vertical="center" wrapText="1"/>
    </xf>
    <xf numFmtId="0" fontId="7" fillId="20" borderId="63" xfId="0" applyFont="1" applyFill="1" applyBorder="1" applyAlignment="1">
      <alignment horizontal="center" vertical="center" wrapText="1"/>
    </xf>
    <xf numFmtId="0" fontId="7" fillId="0" borderId="63" xfId="0" applyFont="1" applyBorder="1" applyAlignment="1">
      <alignment horizontal="justify" vertical="center" wrapText="1"/>
    </xf>
    <xf numFmtId="0" fontId="7" fillId="0" borderId="64" xfId="0" applyFont="1" applyBorder="1" applyAlignment="1">
      <alignment horizontal="justify" vertical="center" wrapText="1"/>
    </xf>
    <xf numFmtId="0" fontId="7" fillId="2" borderId="16" xfId="0" applyFont="1" applyFill="1" applyBorder="1" applyAlignment="1">
      <alignment horizontal="center" vertical="center" wrapText="1"/>
    </xf>
    <xf numFmtId="10" fontId="6" fillId="3" borderId="16" xfId="0" applyNumberFormat="1" applyFont="1" applyFill="1" applyBorder="1" applyAlignment="1">
      <alignment horizontal="center" vertical="center" wrapText="1"/>
    </xf>
    <xf numFmtId="0" fontId="7" fillId="20" borderId="1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48" xfId="0" applyFont="1" applyBorder="1" applyAlignment="1">
      <alignment horizontal="justify" vertical="center" wrapText="1"/>
    </xf>
    <xf numFmtId="0" fontId="15" fillId="2" borderId="45" xfId="0" applyFont="1" applyFill="1" applyBorder="1" applyAlignment="1">
      <alignment horizontal="center" vertical="center" textRotation="90" wrapText="1"/>
    </xf>
    <xf numFmtId="0" fontId="7" fillId="20" borderId="46" xfId="0" applyFont="1" applyFill="1" applyBorder="1" applyAlignment="1">
      <alignment horizontal="center" vertical="center" wrapText="1"/>
    </xf>
    <xf numFmtId="0" fontId="7" fillId="0" borderId="8" xfId="0" applyFont="1" applyBorder="1" applyAlignment="1">
      <alignment vertical="center"/>
    </xf>
    <xf numFmtId="0" fontId="7" fillId="0" borderId="4" xfId="0" applyFont="1" applyBorder="1" applyAlignment="1">
      <alignment vertical="center"/>
    </xf>
    <xf numFmtId="0" fontId="7" fillId="0" borderId="45" xfId="0" applyFont="1" applyBorder="1" applyAlignment="1">
      <alignment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7" fillId="11" borderId="4" xfId="0" applyFont="1" applyFill="1" applyBorder="1" applyAlignment="1">
      <alignment vertical="center"/>
    </xf>
    <xf numFmtId="10" fontId="7" fillId="0" borderId="0" xfId="0" applyNumberFormat="1" applyFont="1" applyAlignment="1">
      <alignment vertical="center"/>
    </xf>
    <xf numFmtId="0" fontId="7" fillId="4" borderId="4" xfId="0" applyFont="1" applyFill="1" applyBorder="1" applyAlignment="1">
      <alignment vertical="center"/>
    </xf>
    <xf numFmtId="0" fontId="7" fillId="10" borderId="4" xfId="0" applyFont="1" applyFill="1" applyBorder="1" applyAlignment="1">
      <alignment vertical="center"/>
    </xf>
    <xf numFmtId="0" fontId="7" fillId="25" borderId="4" xfId="0" applyFont="1" applyFill="1" applyBorder="1" applyAlignment="1">
      <alignment horizontal="center" vertical="center"/>
    </xf>
    <xf numFmtId="0" fontId="7" fillId="15" borderId="4" xfId="0" applyFont="1" applyFill="1" applyBorder="1" applyAlignment="1">
      <alignment vertical="center"/>
    </xf>
    <xf numFmtId="0" fontId="7" fillId="3" borderId="4" xfId="0" applyFont="1" applyFill="1" applyBorder="1" applyAlignment="1">
      <alignment horizontal="center" vertical="center"/>
    </xf>
    <xf numFmtId="0" fontId="7" fillId="14" borderId="4" xfId="0" applyFont="1" applyFill="1" applyBorder="1" applyAlignment="1">
      <alignment vertical="center"/>
    </xf>
    <xf numFmtId="0" fontId="7" fillId="23" borderId="4" xfId="0" applyFont="1" applyFill="1" applyBorder="1" applyAlignment="1">
      <alignment horizontal="center" vertical="center"/>
    </xf>
    <xf numFmtId="0" fontId="7" fillId="7" borderId="4" xfId="0" applyFont="1" applyFill="1" applyBorder="1" applyAlignment="1">
      <alignment horizontal="center" vertical="center"/>
    </xf>
    <xf numFmtId="0" fontId="15" fillId="2" borderId="4" xfId="0" applyFont="1" applyFill="1" applyBorder="1" applyAlignment="1">
      <alignment horizontal="center" vertical="center" textRotation="90" wrapText="1"/>
    </xf>
    <xf numFmtId="0" fontId="15" fillId="2" borderId="16" xfId="0" applyFont="1" applyFill="1" applyBorder="1" applyAlignment="1">
      <alignment horizontal="center" vertical="center" textRotation="90" wrapText="1"/>
    </xf>
    <xf numFmtId="0" fontId="7" fillId="0" borderId="0" xfId="0" applyFont="1" applyAlignment="1">
      <alignment vertical="center" textRotation="90"/>
    </xf>
    <xf numFmtId="0" fontId="7" fillId="0" borderId="4" xfId="0" applyFont="1" applyBorder="1" applyAlignment="1">
      <alignment vertical="center" textRotation="90"/>
    </xf>
    <xf numFmtId="0" fontId="7" fillId="3" borderId="20" xfId="0" applyFont="1" applyFill="1" applyBorder="1" applyAlignment="1">
      <alignment horizontal="justify" vertical="center" wrapText="1"/>
    </xf>
    <xf numFmtId="0" fontId="6" fillId="3" borderId="35" xfId="0" applyFont="1" applyFill="1" applyBorder="1" applyAlignment="1">
      <alignment horizontal="justify" vertical="center" wrapText="1"/>
    </xf>
    <xf numFmtId="0" fontId="6" fillId="3" borderId="45" xfId="0" applyFont="1" applyFill="1" applyBorder="1" applyAlignment="1">
      <alignment horizontal="justify" vertical="center" wrapText="1"/>
    </xf>
    <xf numFmtId="0" fontId="4" fillId="3" borderId="45" xfId="0" applyFont="1" applyFill="1" applyBorder="1" applyAlignment="1">
      <alignment horizontal="justify" vertical="center" wrapText="1"/>
    </xf>
    <xf numFmtId="10" fontId="6" fillId="3" borderId="46" xfId="0" applyNumberFormat="1"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4" fillId="3" borderId="36" xfId="0" applyFont="1" applyFill="1" applyBorder="1" applyAlignment="1">
      <alignment horizontal="justify" vertical="center" wrapText="1"/>
    </xf>
    <xf numFmtId="0" fontId="6" fillId="3" borderId="35" xfId="0" applyFont="1" applyFill="1" applyBorder="1" applyAlignment="1" applyProtection="1">
      <alignment horizontal="center" vertical="center" wrapText="1"/>
      <protection locked="0"/>
    </xf>
    <xf numFmtId="0" fontId="6" fillId="3" borderId="63" xfId="0" applyFont="1" applyFill="1" applyBorder="1" applyAlignment="1">
      <alignment horizontal="left" vertical="center" wrapText="1"/>
    </xf>
    <xf numFmtId="10" fontId="6" fillId="3" borderId="63" xfId="0" applyNumberFormat="1" applyFont="1" applyFill="1" applyBorder="1" applyAlignment="1">
      <alignment horizontal="center" vertical="center" wrapText="1"/>
    </xf>
    <xf numFmtId="0" fontId="6" fillId="3" borderId="16" xfId="0" applyFont="1" applyFill="1" applyBorder="1" applyAlignment="1">
      <alignment horizontal="justify" vertical="center" wrapText="1"/>
    </xf>
    <xf numFmtId="0" fontId="6" fillId="3" borderId="8" xfId="0" applyFont="1" applyFill="1" applyBorder="1" applyAlignment="1">
      <alignment horizontal="justify" vertical="center"/>
    </xf>
    <xf numFmtId="0" fontId="4" fillId="3" borderId="4" xfId="0" applyFont="1" applyFill="1" applyBorder="1" applyAlignment="1">
      <alignment horizontal="justify" vertical="center" wrapText="1"/>
    </xf>
    <xf numFmtId="14" fontId="6" fillId="3" borderId="4" xfId="0" applyNumberFormat="1" applyFont="1" applyFill="1" applyBorder="1" applyAlignment="1">
      <alignment vertical="center" wrapText="1"/>
    </xf>
    <xf numFmtId="0" fontId="4" fillId="3" borderId="8" xfId="0" applyFont="1" applyFill="1" applyBorder="1" applyAlignment="1">
      <alignment horizontal="justify" vertical="center" wrapText="1"/>
    </xf>
    <xf numFmtId="0" fontId="4" fillId="3" borderId="46" xfId="0" applyFont="1" applyFill="1" applyBorder="1" applyAlignment="1">
      <alignment horizontal="justify" vertical="center" wrapText="1"/>
    </xf>
    <xf numFmtId="14" fontId="6" fillId="3" borderId="45" xfId="0" applyNumberFormat="1" applyFont="1" applyFill="1" applyBorder="1" applyAlignment="1">
      <alignment vertical="center" wrapText="1"/>
    </xf>
    <xf numFmtId="0" fontId="4" fillId="3" borderId="4" xfId="0" applyFont="1" applyFill="1" applyBorder="1" applyAlignment="1">
      <alignment horizontal="justify" vertical="center"/>
    </xf>
    <xf numFmtId="0" fontId="7" fillId="0" borderId="65" xfId="0" applyFont="1" applyBorder="1" applyAlignment="1">
      <alignment horizontal="left" vertical="center" wrapText="1"/>
    </xf>
    <xf numFmtId="0" fontId="7" fillId="0" borderId="17" xfId="0" applyFont="1" applyBorder="1" applyAlignment="1">
      <alignment horizontal="left" vertical="center" wrapText="1"/>
    </xf>
    <xf numFmtId="0" fontId="14" fillId="0" borderId="3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left" vertical="center" wrapText="1"/>
    </xf>
    <xf numFmtId="0" fontId="14" fillId="0" borderId="23" xfId="0" applyFont="1" applyBorder="1" applyAlignment="1">
      <alignment horizontal="left" vertical="center" wrapText="1"/>
    </xf>
    <xf numFmtId="0" fontId="14" fillId="0" borderId="57" xfId="0" applyFont="1" applyBorder="1" applyAlignment="1">
      <alignment horizontal="left" vertical="center" wrapText="1"/>
    </xf>
    <xf numFmtId="0" fontId="14" fillId="0" borderId="42" xfId="0" applyFont="1" applyBorder="1" applyAlignment="1">
      <alignment horizontal="left" vertical="center" wrapText="1"/>
    </xf>
    <xf numFmtId="0" fontId="14" fillId="0" borderId="56" xfId="0" applyFont="1" applyBorder="1" applyAlignment="1">
      <alignment horizontal="center" vertical="center" wrapText="1"/>
    </xf>
    <xf numFmtId="0" fontId="14" fillId="0" borderId="35" xfId="0" applyFont="1" applyBorder="1" applyAlignment="1">
      <alignment horizontal="center" vertical="center" wrapText="1"/>
    </xf>
    <xf numFmtId="0" fontId="6" fillId="3" borderId="36" xfId="0" applyFont="1" applyFill="1" applyBorder="1" applyAlignment="1">
      <alignment horizontal="left" vertical="center" wrapText="1"/>
    </xf>
    <xf numFmtId="0" fontId="6" fillId="3" borderId="8"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23" xfId="0" applyFont="1" applyBorder="1" applyAlignment="1">
      <alignment horizontal="left" vertical="center" wrapText="1"/>
    </xf>
    <xf numFmtId="0" fontId="7" fillId="3" borderId="30"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6" fillId="3" borderId="35" xfId="0" applyFont="1" applyFill="1" applyBorder="1" applyAlignment="1">
      <alignment horizontal="left" vertical="center" wrapText="1"/>
    </xf>
    <xf numFmtId="0" fontId="7" fillId="3" borderId="43" xfId="0" applyFont="1" applyFill="1" applyBorder="1" applyAlignment="1">
      <alignment horizontal="left" vertical="center"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6" fillId="0" borderId="52" xfId="0" applyFont="1" applyBorder="1" applyAlignment="1">
      <alignment horizontal="left" vertical="center" wrapText="1"/>
    </xf>
    <xf numFmtId="0" fontId="6" fillId="3" borderId="46" xfId="0" applyFont="1" applyFill="1" applyBorder="1" applyAlignment="1">
      <alignment horizontal="left" vertical="center" wrapText="1"/>
    </xf>
    <xf numFmtId="0" fontId="7" fillId="0" borderId="55" xfId="0" applyFont="1" applyBorder="1" applyAlignment="1">
      <alignment horizontal="left" vertical="center" wrapText="1"/>
    </xf>
    <xf numFmtId="0" fontId="7" fillId="0" borderId="20" xfId="0" applyFont="1" applyBorder="1" applyAlignment="1">
      <alignment horizontal="left" vertical="center" wrapText="1"/>
    </xf>
    <xf numFmtId="0" fontId="7" fillId="0" borderId="42" xfId="0" applyFont="1" applyBorder="1" applyAlignment="1">
      <alignment horizontal="left" vertical="center" wrapText="1"/>
    </xf>
    <xf numFmtId="0" fontId="7" fillId="0" borderId="60" xfId="0" applyFont="1" applyBorder="1" applyAlignment="1">
      <alignment horizontal="left" vertical="center" wrapText="1"/>
    </xf>
    <xf numFmtId="0" fontId="7" fillId="0" borderId="38" xfId="0" applyFont="1" applyBorder="1" applyAlignment="1">
      <alignment horizontal="left" vertical="center" wrapText="1"/>
    </xf>
    <xf numFmtId="0" fontId="7" fillId="0" borderId="53" xfId="0" applyFont="1" applyBorder="1" applyAlignment="1">
      <alignment horizontal="left" vertical="center" wrapText="1"/>
    </xf>
    <xf numFmtId="0" fontId="7" fillId="0" borderId="57"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51" xfId="0" applyFont="1" applyBorder="1" applyAlignment="1">
      <alignment horizontal="center" vertical="center" wrapText="1"/>
    </xf>
    <xf numFmtId="0" fontId="6" fillId="3" borderId="16" xfId="0" applyFont="1" applyFill="1" applyBorder="1" applyAlignment="1">
      <alignment horizontal="left" vertical="center" wrapText="1"/>
    </xf>
    <xf numFmtId="0" fontId="7" fillId="0" borderId="32" xfId="0" applyFont="1" applyBorder="1" applyAlignment="1">
      <alignment horizontal="left" vertical="center" wrapText="1"/>
    </xf>
    <xf numFmtId="0" fontId="7" fillId="0" borderId="39" xfId="0" applyFont="1" applyBorder="1" applyAlignment="1">
      <alignment horizontal="left" vertical="center" wrapText="1"/>
    </xf>
    <xf numFmtId="0" fontId="6" fillId="0" borderId="35" xfId="0" applyFont="1" applyBorder="1" applyAlignment="1">
      <alignment horizontal="center" vertical="center" wrapText="1"/>
    </xf>
    <xf numFmtId="10" fontId="6" fillId="3" borderId="56" xfId="0" applyNumberFormat="1" applyFont="1" applyFill="1" applyBorder="1" applyAlignment="1">
      <alignment horizontal="center" vertical="center" wrapText="1"/>
    </xf>
    <xf numFmtId="10" fontId="6" fillId="3" borderId="35" xfId="0" applyNumberFormat="1" applyFont="1" applyFill="1" applyBorder="1" applyAlignment="1">
      <alignment horizontal="center" vertical="center" wrapText="1"/>
    </xf>
    <xf numFmtId="10" fontId="6" fillId="3" borderId="8" xfId="0" applyNumberFormat="1" applyFont="1" applyFill="1" applyBorder="1" applyAlignment="1">
      <alignment horizontal="center" vertical="center" wrapText="1"/>
    </xf>
    <xf numFmtId="0" fontId="6" fillId="0" borderId="8" xfId="0" applyFont="1" applyBorder="1" applyAlignment="1">
      <alignment horizontal="justify" vertical="center" wrapText="1"/>
    </xf>
    <xf numFmtId="0" fontId="7" fillId="0" borderId="4" xfId="0" applyFont="1" applyBorder="1" applyAlignment="1">
      <alignment horizontal="justify" vertical="center" wrapText="1"/>
    </xf>
    <xf numFmtId="10" fontId="6" fillId="3" borderId="4" xfId="0" applyNumberFormat="1"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11" borderId="8" xfId="0" applyFont="1" applyFill="1" applyBorder="1" applyAlignment="1">
      <alignment horizontal="justify" vertical="center" wrapText="1"/>
    </xf>
    <xf numFmtId="0" fontId="6" fillId="11" borderId="16" xfId="0" applyFont="1" applyFill="1" applyBorder="1" applyAlignment="1">
      <alignment horizontal="justify" vertical="center" wrapText="1"/>
    </xf>
    <xf numFmtId="0" fontId="15" fillId="2" borderId="8" xfId="0" applyFont="1" applyFill="1" applyBorder="1" applyAlignment="1">
      <alignment horizontal="center" vertical="center" textRotation="90" wrapText="1"/>
    </xf>
    <xf numFmtId="0" fontId="15" fillId="2" borderId="16" xfId="0" applyFont="1" applyFill="1" applyBorder="1" applyAlignment="1">
      <alignment horizontal="center" vertical="center" textRotation="90" wrapText="1"/>
    </xf>
    <xf numFmtId="0" fontId="6" fillId="0" borderId="8" xfId="0" applyFont="1" applyBorder="1" applyAlignment="1">
      <alignment horizontal="left" vertical="center" wrapText="1"/>
    </xf>
    <xf numFmtId="0" fontId="6" fillId="0" borderId="16" xfId="0" applyFont="1" applyBorder="1" applyAlignment="1">
      <alignment horizontal="left" vertical="center" wrapText="1"/>
    </xf>
    <xf numFmtId="10" fontId="6" fillId="3" borderId="16" xfId="0" applyNumberFormat="1" applyFont="1" applyFill="1" applyBorder="1" applyAlignment="1">
      <alignment horizontal="center" vertical="center" wrapText="1"/>
    </xf>
    <xf numFmtId="0" fontId="6" fillId="3" borderId="56" xfId="0" applyFont="1" applyFill="1" applyBorder="1" applyAlignment="1">
      <alignment horizontal="left" vertical="center" wrapText="1"/>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7" fillId="0" borderId="30" xfId="0" applyFont="1" applyBorder="1" applyAlignment="1">
      <alignment horizontal="left" vertical="center" wrapText="1"/>
    </xf>
    <xf numFmtId="0" fontId="7" fillId="0" borderId="43" xfId="0" applyFont="1" applyBorder="1" applyAlignment="1">
      <alignment horizontal="left" vertical="center" wrapText="1"/>
    </xf>
    <xf numFmtId="0" fontId="6" fillId="3" borderId="4"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0" borderId="13" xfId="0" applyFont="1" applyBorder="1" applyAlignment="1">
      <alignment horizontal="center" vertical="center" wrapText="1"/>
    </xf>
    <xf numFmtId="0" fontId="6" fillId="4" borderId="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15" fillId="2" borderId="4" xfId="0" applyFont="1" applyFill="1" applyBorder="1" applyAlignment="1">
      <alignment horizontal="center" vertical="center" textRotation="90"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1" xfId="0" applyFont="1" applyBorder="1" applyAlignment="1">
      <alignment horizontal="center" vertical="center" wrapText="1"/>
    </xf>
    <xf numFmtId="0" fontId="6" fillId="14" borderId="8" xfId="0" applyFont="1" applyFill="1" applyBorder="1" applyAlignment="1">
      <alignment horizontal="justify" vertical="center" wrapText="1"/>
    </xf>
    <xf numFmtId="0" fontId="6" fillId="14" borderId="4" xfId="0" applyFont="1" applyFill="1" applyBorder="1" applyAlignment="1">
      <alignment horizontal="justify" vertical="center" wrapText="1"/>
    </xf>
    <xf numFmtId="0" fontId="6" fillId="0" borderId="36" xfId="0" applyFont="1" applyBorder="1" applyAlignment="1">
      <alignment horizontal="center" vertical="center" wrapText="1"/>
    </xf>
    <xf numFmtId="0" fontId="6" fillId="0" borderId="39" xfId="0" applyFont="1" applyBorder="1" applyAlignment="1">
      <alignment horizontal="center" vertical="center" wrapText="1"/>
    </xf>
    <xf numFmtId="0" fontId="15" fillId="2" borderId="36" xfId="0" applyFont="1" applyFill="1" applyBorder="1" applyAlignment="1">
      <alignment horizontal="center" vertical="center" textRotation="90" wrapText="1"/>
    </xf>
    <xf numFmtId="0" fontId="15" fillId="2" borderId="35" xfId="0" applyFont="1" applyFill="1" applyBorder="1" applyAlignment="1">
      <alignment horizontal="center" vertical="center" textRotation="90" wrapText="1"/>
    </xf>
    <xf numFmtId="0" fontId="15" fillId="2" borderId="39" xfId="0" applyFont="1" applyFill="1" applyBorder="1" applyAlignment="1">
      <alignment horizontal="center" vertical="center" textRotation="90" wrapText="1"/>
    </xf>
    <xf numFmtId="10" fontId="6" fillId="3" borderId="36" xfId="0" applyNumberFormat="1" applyFont="1" applyFill="1" applyBorder="1" applyAlignment="1">
      <alignment horizontal="center" vertical="center" wrapText="1"/>
    </xf>
    <xf numFmtId="10" fontId="6" fillId="3" borderId="39" xfId="0"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6" fillId="11" borderId="8" xfId="0" applyFont="1" applyFill="1" applyBorder="1" applyAlignment="1">
      <alignment horizontal="left" vertical="center" wrapText="1"/>
    </xf>
    <xf numFmtId="0" fontId="6" fillId="11" borderId="4" xfId="0" applyFont="1" applyFill="1" applyBorder="1" applyAlignment="1">
      <alignment horizontal="left" vertical="center" wrapText="1"/>
    </xf>
    <xf numFmtId="0" fontId="6" fillId="10" borderId="36" xfId="0"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6" fillId="8" borderId="8" xfId="0" applyFont="1" applyFill="1" applyBorder="1" applyAlignment="1">
      <alignment horizontal="justify" vertical="center" wrapText="1"/>
    </xf>
    <xf numFmtId="0" fontId="6" fillId="8" borderId="4" xfId="0" applyFont="1" applyFill="1" applyBorder="1" applyAlignment="1">
      <alignment horizontal="justify" vertical="center" wrapText="1"/>
    </xf>
    <xf numFmtId="0" fontId="6" fillId="11" borderId="4" xfId="0" applyFont="1" applyFill="1" applyBorder="1" applyAlignment="1">
      <alignment horizontal="justify" vertical="center" wrapText="1"/>
    </xf>
    <xf numFmtId="0" fontId="6" fillId="3" borderId="8" xfId="0" applyFont="1" applyFill="1" applyBorder="1" applyAlignment="1">
      <alignment horizontal="justify" vertical="center" wrapText="1"/>
    </xf>
    <xf numFmtId="0" fontId="7" fillId="3" borderId="4" xfId="0" applyFont="1" applyFill="1" applyBorder="1" applyAlignment="1">
      <alignment horizontal="justify" vertical="center" wrapText="1"/>
    </xf>
    <xf numFmtId="0" fontId="6" fillId="0" borderId="13" xfId="0" applyFont="1" applyBorder="1" applyAlignment="1">
      <alignment horizontal="center" vertical="center" wrapText="1"/>
    </xf>
    <xf numFmtId="0" fontId="6" fillId="11" borderId="39" xfId="0" applyFont="1" applyFill="1" applyBorder="1" applyAlignment="1">
      <alignment horizontal="justify" vertical="center" wrapText="1"/>
    </xf>
    <xf numFmtId="0" fontId="6" fillId="0" borderId="39" xfId="0" applyFont="1" applyBorder="1" applyAlignment="1">
      <alignment horizontal="justify" vertical="center" wrapText="1"/>
    </xf>
    <xf numFmtId="0" fontId="6" fillId="10" borderId="8" xfId="0" applyFont="1" applyFill="1" applyBorder="1" applyAlignment="1">
      <alignment horizontal="justify" vertical="center" wrapText="1"/>
    </xf>
    <xf numFmtId="0" fontId="6" fillId="10" borderId="4" xfId="0" applyFont="1" applyFill="1" applyBorder="1" applyAlignment="1">
      <alignment horizontal="justify" vertical="center" wrapText="1"/>
    </xf>
    <xf numFmtId="0" fontId="6" fillId="8" borderId="35"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7" fillId="4" borderId="14" xfId="0" applyFont="1" applyFill="1" applyBorder="1" applyAlignment="1">
      <alignment horizontal="center" vertical="center"/>
    </xf>
    <xf numFmtId="0" fontId="17" fillId="4" borderId="17" xfId="0" applyFont="1" applyFill="1" applyBorder="1" applyAlignment="1">
      <alignment horizontal="center" vertical="center"/>
    </xf>
    <xf numFmtId="0" fontId="18" fillId="5" borderId="9"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5" fillId="5" borderId="30" xfId="0" applyFont="1" applyFill="1" applyBorder="1" applyAlignment="1" applyProtection="1">
      <alignment horizontal="center" vertical="center" wrapText="1"/>
      <protection locked="0"/>
    </xf>
    <xf numFmtId="0" fontId="15" fillId="5" borderId="31"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15" fillId="2" borderId="15"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textRotation="90" wrapText="1"/>
      <protection locked="0"/>
    </xf>
    <xf numFmtId="0" fontId="15" fillId="2" borderId="16" xfId="0" applyFont="1" applyFill="1" applyBorder="1" applyAlignment="1" applyProtection="1">
      <alignment horizontal="center" vertical="center" textRotation="90" wrapText="1"/>
      <protection locked="0"/>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5" borderId="18" xfId="0" applyFont="1" applyFill="1" applyBorder="1" applyAlignment="1" applyProtection="1">
      <alignment horizontal="center" vertical="center" wrapText="1"/>
      <protection locked="0"/>
    </xf>
    <xf numFmtId="0" fontId="15" fillId="5" borderId="19" xfId="0" applyFont="1" applyFill="1" applyBorder="1" applyAlignment="1" applyProtection="1">
      <alignment horizontal="center" vertical="center" wrapText="1"/>
      <protection locked="0"/>
    </xf>
    <xf numFmtId="0" fontId="17" fillId="0" borderId="4" xfId="0" applyFont="1" applyBorder="1" applyAlignment="1">
      <alignment horizontal="lef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4" xfId="0" applyFont="1" applyBorder="1" applyAlignment="1">
      <alignment horizontal="left" vertical="center"/>
    </xf>
    <xf numFmtId="0" fontId="16" fillId="0" borderId="1" xfId="0" applyFont="1" applyBorder="1" applyAlignment="1">
      <alignment horizontal="left" vertical="center"/>
    </xf>
    <xf numFmtId="0" fontId="16" fillId="0" borderId="3" xfId="0" applyFont="1" applyBorder="1" applyAlignment="1">
      <alignment horizontal="left" vertical="center"/>
    </xf>
    <xf numFmtId="0" fontId="16" fillId="0" borderId="2"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14" fontId="16" fillId="0" borderId="1" xfId="0" applyNumberFormat="1"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5" fillId="0" borderId="5"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6" fillId="0" borderId="1" xfId="0" applyFont="1" applyBorder="1" applyAlignment="1">
      <alignment horizontal="center" vertical="center"/>
    </xf>
    <xf numFmtId="0" fontId="6" fillId="0" borderId="40" xfId="0" applyFont="1" applyBorder="1" applyAlignment="1">
      <alignment horizontal="center" vertical="center" wrapText="1"/>
    </xf>
    <xf numFmtId="0" fontId="6" fillId="8" borderId="32" xfId="0" applyFont="1" applyFill="1" applyBorder="1" applyAlignment="1">
      <alignment horizontal="center" vertical="center" wrapText="1"/>
    </xf>
    <xf numFmtId="0" fontId="15" fillId="2" borderId="32" xfId="0" applyFont="1" applyFill="1" applyBorder="1" applyAlignment="1">
      <alignment horizontal="center" vertical="center" textRotation="90" wrapText="1"/>
    </xf>
    <xf numFmtId="0" fontId="6" fillId="0" borderId="32" xfId="0" applyFont="1" applyBorder="1" applyAlignment="1">
      <alignment horizontal="center" vertical="center" wrapText="1"/>
    </xf>
    <xf numFmtId="10" fontId="6" fillId="3" borderId="32" xfId="0" applyNumberFormat="1" applyFont="1" applyFill="1" applyBorder="1" applyAlignment="1">
      <alignment horizontal="center" vertical="center" wrapText="1"/>
    </xf>
    <xf numFmtId="0" fontId="7" fillId="0" borderId="57" xfId="0" applyFont="1" applyBorder="1" applyAlignment="1">
      <alignment horizontal="left" vertical="center" wrapText="1"/>
    </xf>
    <xf numFmtId="0" fontId="7" fillId="0" borderId="51" xfId="0" applyFont="1" applyBorder="1" applyAlignment="1">
      <alignment horizontal="left" vertical="center" wrapText="1"/>
    </xf>
    <xf numFmtId="0" fontId="7" fillId="0" borderId="56"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46" xfId="0" applyFont="1" applyBorder="1" applyAlignment="1">
      <alignment horizontal="center" vertical="center" wrapText="1"/>
    </xf>
    <xf numFmtId="0" fontId="6" fillId="9" borderId="36"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6" fillId="9" borderId="39" xfId="0" applyFont="1" applyFill="1" applyBorder="1" applyAlignment="1">
      <alignment horizontal="center" vertical="center" wrapText="1"/>
    </xf>
    <xf numFmtId="0" fontId="7" fillId="3" borderId="57" xfId="0" applyFont="1" applyFill="1" applyBorder="1" applyAlignment="1">
      <alignment horizontal="left" vertical="center" wrapText="1"/>
    </xf>
    <xf numFmtId="0" fontId="7" fillId="3" borderId="42"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7" fillId="3" borderId="55" xfId="0" applyFont="1" applyFill="1" applyBorder="1" applyAlignment="1">
      <alignment horizontal="left" vertical="center" wrapText="1"/>
    </xf>
    <xf numFmtId="0" fontId="7" fillId="3" borderId="52" xfId="0" applyFont="1" applyFill="1" applyBorder="1" applyAlignment="1">
      <alignment horizontal="left" vertical="center" wrapText="1"/>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2" fillId="0" borderId="4" xfId="0" applyFont="1" applyBorder="1" applyAlignment="1">
      <alignment horizontal="lef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1" xfId="0" applyFont="1" applyBorder="1" applyAlignment="1">
      <alignment horizontal="center" vertical="center"/>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5" fillId="2" borderId="4"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3" fillId="2" borderId="16" xfId="0" applyFont="1" applyFill="1" applyBorder="1" applyAlignment="1" applyProtection="1">
      <alignment horizontal="center" vertical="center" wrapText="1"/>
      <protection locked="0"/>
    </xf>
    <xf numFmtId="0" fontId="5" fillId="2" borderId="36" xfId="0" applyFont="1" applyFill="1" applyBorder="1" applyAlignment="1" applyProtection="1">
      <alignment horizontal="center" vertical="center" wrapText="1"/>
      <protection locked="0"/>
    </xf>
    <xf numFmtId="0" fontId="10" fillId="4" borderId="14" xfId="0" applyFont="1" applyFill="1" applyBorder="1" applyAlignment="1">
      <alignment horizontal="center" vertical="center"/>
    </xf>
    <xf numFmtId="0" fontId="10" fillId="4" borderId="17"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5" borderId="18"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5" borderId="30" xfId="0" applyFont="1" applyFill="1" applyBorder="1" applyAlignment="1" applyProtection="1">
      <alignment horizontal="center" vertical="center" wrapText="1"/>
      <protection locked="0"/>
    </xf>
    <xf numFmtId="0" fontId="5" fillId="5" borderId="31" xfId="0" applyFont="1" applyFill="1" applyBorder="1" applyAlignment="1" applyProtection="1">
      <alignment horizontal="center" vertical="center" wrapText="1"/>
      <protection locked="0"/>
    </xf>
    <xf numFmtId="0" fontId="13" fillId="4" borderId="13"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28" xfId="0" applyFont="1" applyFill="1" applyBorder="1" applyAlignment="1">
      <alignment horizontal="center" vertical="center" wrapText="1"/>
    </xf>
  </cellXfs>
  <cellStyles count="1">
    <cellStyle name="Normal"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FF"/>
      <color rgb="FFFF33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D113"/>
  <sheetViews>
    <sheetView showGridLines="0" tabSelected="1" zoomScale="70" zoomScaleNormal="70" zoomScalePageLayoutView="55" workbookViewId="0">
      <selection activeCell="Q14" sqref="Q14"/>
    </sheetView>
  </sheetViews>
  <sheetFormatPr baseColWidth="10" defaultColWidth="11.44140625" defaultRowHeight="13.2" x14ac:dyDescent="0.3"/>
  <cols>
    <col min="1" max="1" width="11.5546875" style="164" bestFit="1" customWidth="1"/>
    <col min="2" max="2" width="41.109375" style="164" customWidth="1"/>
    <col min="3" max="3" width="26.33203125" style="212" customWidth="1"/>
    <col min="4" max="4" width="20" style="164" customWidth="1"/>
    <col min="5" max="5" width="11.44140625" style="164"/>
    <col min="6" max="6" width="19.88671875" style="164" customWidth="1"/>
    <col min="7" max="7" width="12.6640625" style="198" bestFit="1" customWidth="1"/>
    <col min="8" max="8" width="15.88671875" style="198" customWidth="1"/>
    <col min="9" max="9" width="11.5546875" style="199" bestFit="1" customWidth="1"/>
    <col min="10" max="10" width="19" style="199" customWidth="1"/>
    <col min="11" max="11" width="14" style="164" customWidth="1"/>
    <col min="12" max="12" width="15.88671875" style="164" customWidth="1"/>
    <col min="13" max="13" width="72.109375" style="164" customWidth="1"/>
    <col min="14" max="14" width="19.33203125" style="164" customWidth="1"/>
    <col min="15" max="15" width="62.44140625" style="164" customWidth="1"/>
    <col min="16" max="16" width="116.88671875" style="164" customWidth="1"/>
    <col min="17" max="17" width="24.88671875" style="164" customWidth="1"/>
    <col min="18" max="19" width="11.44140625" style="164"/>
    <col min="20" max="20" width="39.5546875" style="164" customWidth="1"/>
    <col min="21" max="16384" width="11.44140625" style="164"/>
  </cols>
  <sheetData>
    <row r="3" spans="1:22" x14ac:dyDescent="0.3">
      <c r="A3" s="356" t="s">
        <v>0</v>
      </c>
      <c r="B3" s="357"/>
      <c r="C3" s="356" t="s">
        <v>0</v>
      </c>
      <c r="D3" s="357"/>
      <c r="E3" s="359" t="s">
        <v>1</v>
      </c>
      <c r="F3" s="360"/>
      <c r="G3" s="360"/>
      <c r="H3" s="360"/>
      <c r="I3" s="360"/>
      <c r="J3" s="360"/>
      <c r="K3" s="361"/>
      <c r="L3" s="163" t="s">
        <v>2</v>
      </c>
      <c r="M3" s="362"/>
      <c r="N3" s="363"/>
      <c r="O3" s="363"/>
      <c r="P3" s="363"/>
      <c r="Q3" s="363"/>
      <c r="R3" s="363"/>
      <c r="S3" s="363"/>
      <c r="T3" s="363"/>
      <c r="U3" s="363"/>
      <c r="V3" s="364"/>
    </row>
    <row r="4" spans="1:22" x14ac:dyDescent="0.3">
      <c r="A4" s="358" t="s">
        <v>3</v>
      </c>
      <c r="B4" s="358"/>
      <c r="C4" s="358" t="s">
        <v>3</v>
      </c>
      <c r="D4" s="358"/>
      <c r="E4" s="359" t="s">
        <v>4</v>
      </c>
      <c r="F4" s="360"/>
      <c r="G4" s="360"/>
      <c r="H4" s="360"/>
      <c r="I4" s="360"/>
      <c r="J4" s="360"/>
      <c r="K4" s="361"/>
      <c r="L4" s="356" t="s">
        <v>5</v>
      </c>
      <c r="M4" s="357"/>
      <c r="N4" s="365">
        <v>43698</v>
      </c>
      <c r="O4" s="366"/>
      <c r="P4" s="366"/>
      <c r="Q4" s="366"/>
      <c r="R4" s="366"/>
      <c r="S4" s="366"/>
      <c r="T4" s="366"/>
      <c r="U4" s="366"/>
      <c r="V4" s="367"/>
    </row>
    <row r="5" spans="1:22" x14ac:dyDescent="0.3">
      <c r="A5" s="358" t="s">
        <v>6</v>
      </c>
      <c r="B5" s="358"/>
      <c r="C5" s="358" t="s">
        <v>6</v>
      </c>
      <c r="D5" s="358"/>
      <c r="E5" s="368" t="s">
        <v>1</v>
      </c>
      <c r="F5" s="369"/>
      <c r="G5" s="369"/>
      <c r="H5" s="369"/>
      <c r="I5" s="369"/>
      <c r="J5" s="369"/>
      <c r="K5" s="370"/>
      <c r="L5" s="371" t="s">
        <v>7</v>
      </c>
      <c r="M5" s="372"/>
      <c r="N5" s="365">
        <v>44926</v>
      </c>
      <c r="O5" s="366"/>
      <c r="P5" s="366"/>
      <c r="Q5" s="366"/>
      <c r="R5" s="366"/>
      <c r="S5" s="366"/>
      <c r="T5" s="366"/>
      <c r="U5" s="366"/>
      <c r="V5" s="367"/>
    </row>
    <row r="6" spans="1:22" x14ac:dyDescent="0.3">
      <c r="A6" s="358" t="s">
        <v>8</v>
      </c>
      <c r="B6" s="358"/>
      <c r="C6" s="358" t="s">
        <v>8</v>
      </c>
      <c r="D6" s="358"/>
      <c r="E6" s="376" t="s">
        <v>9</v>
      </c>
      <c r="F6" s="366"/>
      <c r="G6" s="366"/>
      <c r="H6" s="165"/>
      <c r="I6" s="166"/>
      <c r="J6" s="166"/>
      <c r="K6" s="167"/>
      <c r="L6" s="168"/>
      <c r="M6" s="169"/>
      <c r="N6" s="167"/>
      <c r="O6" s="167"/>
      <c r="P6" s="167"/>
      <c r="Q6" s="167"/>
      <c r="R6" s="167"/>
      <c r="S6" s="167"/>
      <c r="T6" s="167"/>
      <c r="U6" s="167"/>
      <c r="V6" s="170"/>
    </row>
    <row r="7" spans="1:22" ht="26.25" customHeight="1" thickBot="1" x14ac:dyDescent="0.35">
      <c r="A7" s="355" t="s">
        <v>10</v>
      </c>
      <c r="B7" s="355"/>
      <c r="C7" s="355" t="s">
        <v>10</v>
      </c>
      <c r="D7" s="355"/>
      <c r="E7" s="373"/>
      <c r="F7" s="374"/>
      <c r="G7" s="374"/>
      <c r="H7" s="374"/>
      <c r="I7" s="374"/>
      <c r="J7" s="374"/>
      <c r="K7" s="374"/>
      <c r="L7" s="374"/>
      <c r="M7" s="374"/>
      <c r="N7" s="374"/>
      <c r="O7" s="374"/>
      <c r="P7" s="374"/>
      <c r="Q7" s="374"/>
      <c r="R7" s="374"/>
      <c r="S7" s="374"/>
      <c r="T7" s="374"/>
      <c r="U7" s="374"/>
      <c r="V7" s="375"/>
    </row>
    <row r="8" spans="1:22" x14ac:dyDescent="0.3">
      <c r="A8" s="331" t="s">
        <v>11</v>
      </c>
      <c r="B8" s="332"/>
      <c r="C8" s="333"/>
      <c r="D8" s="333"/>
      <c r="E8" s="333"/>
      <c r="F8" s="333"/>
      <c r="G8" s="333"/>
      <c r="H8" s="333"/>
      <c r="I8" s="333"/>
      <c r="J8" s="333"/>
      <c r="K8" s="333"/>
      <c r="L8" s="333"/>
      <c r="M8" s="333"/>
      <c r="N8" s="333"/>
      <c r="O8" s="334"/>
      <c r="P8" s="337" t="s">
        <v>12</v>
      </c>
      <c r="Q8" s="338"/>
      <c r="R8" s="328" t="s">
        <v>13</v>
      </c>
      <c r="S8" s="329"/>
      <c r="T8" s="330"/>
    </row>
    <row r="9" spans="1:22" ht="28.5" customHeight="1" x14ac:dyDescent="0.3">
      <c r="A9" s="343" t="s">
        <v>14</v>
      </c>
      <c r="B9" s="341" t="s">
        <v>15</v>
      </c>
      <c r="C9" s="345" t="s">
        <v>16</v>
      </c>
      <c r="D9" s="341" t="s">
        <v>17</v>
      </c>
      <c r="E9" s="341" t="s">
        <v>18</v>
      </c>
      <c r="F9" s="341" t="s">
        <v>19</v>
      </c>
      <c r="G9" s="341" t="s">
        <v>20</v>
      </c>
      <c r="H9" s="341"/>
      <c r="I9" s="341" t="s">
        <v>21</v>
      </c>
      <c r="J9" s="341" t="s">
        <v>22</v>
      </c>
      <c r="K9" s="341" t="s">
        <v>23</v>
      </c>
      <c r="L9" s="341" t="s">
        <v>24</v>
      </c>
      <c r="M9" s="341" t="s">
        <v>25</v>
      </c>
      <c r="N9" s="341" t="s">
        <v>26</v>
      </c>
      <c r="O9" s="351" t="s">
        <v>27</v>
      </c>
      <c r="P9" s="353" t="s">
        <v>28</v>
      </c>
      <c r="Q9" s="339" t="s">
        <v>29</v>
      </c>
      <c r="R9" s="347" t="s">
        <v>30</v>
      </c>
      <c r="S9" s="349" t="s">
        <v>31</v>
      </c>
      <c r="T9" s="335" t="s">
        <v>32</v>
      </c>
    </row>
    <row r="10" spans="1:22" ht="13.8" thickBot="1" x14ac:dyDescent="0.35">
      <c r="A10" s="344"/>
      <c r="B10" s="342"/>
      <c r="C10" s="346"/>
      <c r="D10" s="342"/>
      <c r="E10" s="342"/>
      <c r="F10" s="342"/>
      <c r="G10" s="171" t="s">
        <v>33</v>
      </c>
      <c r="H10" s="171" t="s">
        <v>34</v>
      </c>
      <c r="I10" s="342"/>
      <c r="J10" s="342"/>
      <c r="K10" s="342"/>
      <c r="L10" s="342"/>
      <c r="M10" s="342"/>
      <c r="N10" s="342"/>
      <c r="O10" s="352"/>
      <c r="P10" s="354"/>
      <c r="Q10" s="340"/>
      <c r="R10" s="348"/>
      <c r="S10" s="350"/>
      <c r="T10" s="336"/>
    </row>
    <row r="11" spans="1:22" ht="206.25" customHeight="1" x14ac:dyDescent="0.3">
      <c r="A11" s="72">
        <v>1</v>
      </c>
      <c r="B11" s="93" t="s">
        <v>35</v>
      </c>
      <c r="C11" s="74" t="s">
        <v>36</v>
      </c>
      <c r="D11" s="93" t="s">
        <v>37</v>
      </c>
      <c r="E11" s="67" t="s">
        <v>38</v>
      </c>
      <c r="F11" s="21" t="s">
        <v>39</v>
      </c>
      <c r="G11" s="68">
        <v>43709</v>
      </c>
      <c r="H11" s="25">
        <v>44429</v>
      </c>
      <c r="I11" s="17">
        <f t="shared" ref="I11:I18" si="0">(H11-G11)/7</f>
        <v>102.85714285714286</v>
      </c>
      <c r="J11" s="99">
        <v>0</v>
      </c>
      <c r="K11" s="69" t="s">
        <v>40</v>
      </c>
      <c r="L11" s="95">
        <f>AVERAGE(J11:J11)</f>
        <v>0</v>
      </c>
      <c r="M11" s="21" t="s">
        <v>41</v>
      </c>
      <c r="N11" s="53" t="s">
        <v>42</v>
      </c>
      <c r="O11" s="58" t="s">
        <v>43</v>
      </c>
      <c r="P11" s="58" t="s">
        <v>44</v>
      </c>
      <c r="Q11" s="59" t="s">
        <v>45</v>
      </c>
      <c r="R11" s="76"/>
      <c r="S11" s="77"/>
      <c r="T11" s="58"/>
    </row>
    <row r="12" spans="1:22" ht="185.25" customHeight="1" x14ac:dyDescent="0.3">
      <c r="A12" s="274">
        <v>2</v>
      </c>
      <c r="B12" s="271" t="s">
        <v>46</v>
      </c>
      <c r="C12" s="278" t="s">
        <v>47</v>
      </c>
      <c r="D12" s="271" t="s">
        <v>48</v>
      </c>
      <c r="E12" s="67" t="s">
        <v>38</v>
      </c>
      <c r="F12" s="21" t="s">
        <v>49</v>
      </c>
      <c r="G12" s="68">
        <v>43709</v>
      </c>
      <c r="H12" s="68">
        <v>43830</v>
      </c>
      <c r="I12" s="17">
        <f t="shared" si="0"/>
        <v>17.285714285714285</v>
      </c>
      <c r="J12" s="99">
        <v>0.5</v>
      </c>
      <c r="K12" s="34" t="s">
        <v>50</v>
      </c>
      <c r="L12" s="273">
        <f>AVERAGE(J12:J14)</f>
        <v>0.3833333333333333</v>
      </c>
      <c r="M12" s="21" t="s">
        <v>51</v>
      </c>
      <c r="N12" s="53" t="s">
        <v>42</v>
      </c>
      <c r="O12" s="58" t="s">
        <v>52</v>
      </c>
      <c r="P12" s="61" t="s">
        <v>53</v>
      </c>
      <c r="Q12" s="59" t="s">
        <v>45</v>
      </c>
      <c r="R12" s="76"/>
      <c r="S12" s="77"/>
      <c r="T12" s="58"/>
    </row>
    <row r="13" spans="1:22" ht="120" customHeight="1" x14ac:dyDescent="0.3">
      <c r="A13" s="274"/>
      <c r="B13" s="271"/>
      <c r="C13" s="278"/>
      <c r="D13" s="271"/>
      <c r="E13" s="5" t="s">
        <v>54</v>
      </c>
      <c r="F13" s="21" t="s">
        <v>55</v>
      </c>
      <c r="G13" s="68">
        <v>43709</v>
      </c>
      <c r="H13" s="68">
        <v>44926</v>
      </c>
      <c r="I13" s="17">
        <f t="shared" si="0"/>
        <v>173.85714285714286</v>
      </c>
      <c r="J13" s="98">
        <v>0.35</v>
      </c>
      <c r="K13" s="34" t="s">
        <v>56</v>
      </c>
      <c r="L13" s="273"/>
      <c r="M13" s="60" t="s">
        <v>57</v>
      </c>
      <c r="N13" s="53" t="s">
        <v>42</v>
      </c>
      <c r="O13" s="58" t="s">
        <v>58</v>
      </c>
      <c r="P13" s="61" t="s">
        <v>59</v>
      </c>
      <c r="Q13" s="59" t="s">
        <v>45</v>
      </c>
      <c r="R13" s="76"/>
      <c r="S13" s="77"/>
      <c r="T13" s="58"/>
    </row>
    <row r="14" spans="1:22" ht="118.8" x14ac:dyDescent="0.3">
      <c r="A14" s="293"/>
      <c r="B14" s="314"/>
      <c r="C14" s="296"/>
      <c r="D14" s="272"/>
      <c r="E14" s="5" t="s">
        <v>60</v>
      </c>
      <c r="F14" s="215" t="s">
        <v>61</v>
      </c>
      <c r="G14" s="68">
        <v>43709</v>
      </c>
      <c r="H14" s="68">
        <v>44926</v>
      </c>
      <c r="I14" s="17">
        <f t="shared" si="0"/>
        <v>173.85714285714286</v>
      </c>
      <c r="J14" s="98">
        <v>0.3</v>
      </c>
      <c r="K14" s="34" t="s">
        <v>62</v>
      </c>
      <c r="L14" s="273"/>
      <c r="M14" s="60" t="s">
        <v>63</v>
      </c>
      <c r="N14" s="53" t="s">
        <v>42</v>
      </c>
      <c r="O14" s="58" t="s">
        <v>64</v>
      </c>
      <c r="P14" s="61" t="s">
        <v>65</v>
      </c>
      <c r="Q14" s="59" t="s">
        <v>45</v>
      </c>
      <c r="R14" s="100"/>
      <c r="S14" s="84"/>
      <c r="T14" s="62"/>
    </row>
    <row r="15" spans="1:22" ht="169.5" customHeight="1" thickBot="1" x14ac:dyDescent="0.35">
      <c r="A15" s="72">
        <v>3</v>
      </c>
      <c r="B15" s="93" t="s">
        <v>66</v>
      </c>
      <c r="C15" s="74" t="s">
        <v>67</v>
      </c>
      <c r="D15" s="101" t="s">
        <v>68</v>
      </c>
      <c r="E15" s="67" t="s">
        <v>38</v>
      </c>
      <c r="F15" s="60" t="s">
        <v>69</v>
      </c>
      <c r="G15" s="68">
        <v>43709</v>
      </c>
      <c r="H15" s="25">
        <v>44794</v>
      </c>
      <c r="I15" s="17">
        <f t="shared" si="0"/>
        <v>155</v>
      </c>
      <c r="J15" s="99">
        <v>0.1</v>
      </c>
      <c r="K15" s="69" t="s">
        <v>70</v>
      </c>
      <c r="L15" s="99">
        <f>AVERAGE(J15:J15)</f>
        <v>0.1</v>
      </c>
      <c r="M15" s="21" t="s">
        <v>71</v>
      </c>
      <c r="N15" s="53" t="s">
        <v>42</v>
      </c>
      <c r="O15" s="58" t="s">
        <v>72</v>
      </c>
      <c r="P15" s="61" t="s">
        <v>73</v>
      </c>
      <c r="Q15" s="59" t="s">
        <v>45</v>
      </c>
      <c r="R15" s="76"/>
      <c r="S15" s="77"/>
      <c r="T15" s="58"/>
    </row>
    <row r="16" spans="1:22" s="173" customFormat="1" ht="166.5" customHeight="1" thickBot="1" x14ac:dyDescent="0.35">
      <c r="A16" s="39">
        <v>4</v>
      </c>
      <c r="B16" s="172" t="s">
        <v>74</v>
      </c>
      <c r="C16" s="193" t="s">
        <v>75</v>
      </c>
      <c r="D16" s="102" t="s">
        <v>76</v>
      </c>
      <c r="E16" s="40" t="s">
        <v>38</v>
      </c>
      <c r="F16" s="216" t="s">
        <v>77</v>
      </c>
      <c r="G16" s="41">
        <v>43709</v>
      </c>
      <c r="H16" s="42">
        <v>44794</v>
      </c>
      <c r="I16" s="103">
        <f t="shared" si="0"/>
        <v>155</v>
      </c>
      <c r="J16" s="44">
        <v>0</v>
      </c>
      <c r="K16" s="43" t="s">
        <v>78</v>
      </c>
      <c r="L16" s="44">
        <f>AVERAGE(J16:J16)</f>
        <v>0</v>
      </c>
      <c r="M16" s="21" t="s">
        <v>79</v>
      </c>
      <c r="N16" s="54" t="s">
        <v>42</v>
      </c>
      <c r="O16" s="58" t="s">
        <v>43</v>
      </c>
      <c r="P16" s="58" t="s">
        <v>44</v>
      </c>
      <c r="Q16" s="59" t="s">
        <v>45</v>
      </c>
      <c r="R16" s="104"/>
      <c r="S16" s="105"/>
      <c r="T16" s="106"/>
    </row>
    <row r="17" spans="1:20" ht="187.5" customHeight="1" thickTop="1" x14ac:dyDescent="0.3">
      <c r="A17" s="298">
        <v>5</v>
      </c>
      <c r="B17" s="326" t="s">
        <v>80</v>
      </c>
      <c r="C17" s="305" t="s">
        <v>81</v>
      </c>
      <c r="D17" s="267" t="s">
        <v>82</v>
      </c>
      <c r="E17" s="67" t="s">
        <v>38</v>
      </c>
      <c r="F17" s="21" t="s">
        <v>83</v>
      </c>
      <c r="G17" s="68">
        <v>43709</v>
      </c>
      <c r="H17" s="68">
        <v>44614</v>
      </c>
      <c r="I17" s="17">
        <f t="shared" si="0"/>
        <v>129.28571428571428</v>
      </c>
      <c r="J17" s="99">
        <v>0.3</v>
      </c>
      <c r="K17" s="69" t="s">
        <v>84</v>
      </c>
      <c r="L17" s="99">
        <f>AVERAGE(J17)</f>
        <v>0.3</v>
      </c>
      <c r="M17" s="21" t="s">
        <v>85</v>
      </c>
      <c r="N17" s="107" t="s">
        <v>86</v>
      </c>
      <c r="O17" s="58" t="s">
        <v>87</v>
      </c>
      <c r="P17" s="61" t="s">
        <v>88</v>
      </c>
      <c r="Q17" s="59" t="s">
        <v>45</v>
      </c>
      <c r="R17" s="76"/>
      <c r="S17" s="77"/>
      <c r="T17" s="58"/>
    </row>
    <row r="18" spans="1:20" ht="180" customHeight="1" x14ac:dyDescent="0.3">
      <c r="A18" s="274"/>
      <c r="B18" s="327"/>
      <c r="C18" s="278"/>
      <c r="D18" s="309"/>
      <c r="E18" s="67" t="s">
        <v>54</v>
      </c>
      <c r="F18" s="21" t="s">
        <v>89</v>
      </c>
      <c r="G18" s="68">
        <v>43709</v>
      </c>
      <c r="H18" s="68">
        <v>44614</v>
      </c>
      <c r="I18" s="17">
        <f t="shared" si="0"/>
        <v>129.28571428571428</v>
      </c>
      <c r="J18" s="99">
        <v>0.3</v>
      </c>
      <c r="K18" s="69" t="s">
        <v>90</v>
      </c>
      <c r="L18" s="99">
        <f>AVERAGE(J18)</f>
        <v>0.3</v>
      </c>
      <c r="M18" s="21" t="s">
        <v>91</v>
      </c>
      <c r="N18" s="107" t="s">
        <v>86</v>
      </c>
      <c r="O18" s="58" t="s">
        <v>92</v>
      </c>
      <c r="P18" s="61" t="s">
        <v>93</v>
      </c>
      <c r="Q18" s="59" t="s">
        <v>45</v>
      </c>
      <c r="R18" s="76"/>
      <c r="S18" s="77"/>
      <c r="T18" s="58"/>
    </row>
    <row r="19" spans="1:20" ht="237.75" customHeight="1" x14ac:dyDescent="0.3">
      <c r="A19" s="297">
        <v>6</v>
      </c>
      <c r="B19" s="302" t="s">
        <v>94</v>
      </c>
      <c r="C19" s="304" t="s">
        <v>95</v>
      </c>
      <c r="D19" s="302" t="s">
        <v>96</v>
      </c>
      <c r="E19" s="67" t="s">
        <v>38</v>
      </c>
      <c r="F19" s="21" t="s">
        <v>97</v>
      </c>
      <c r="G19" s="68">
        <v>43709</v>
      </c>
      <c r="H19" s="68">
        <v>44614</v>
      </c>
      <c r="I19" s="17">
        <f t="shared" ref="I19:I23" si="1">(H19-G19)/7</f>
        <v>129.28571428571428</v>
      </c>
      <c r="J19" s="99">
        <v>0.3</v>
      </c>
      <c r="K19" s="69" t="s">
        <v>98</v>
      </c>
      <c r="L19" s="307">
        <f>AVERAGE(J19:J20)</f>
        <v>0.2</v>
      </c>
      <c r="M19" s="21" t="s">
        <v>99</v>
      </c>
      <c r="N19" s="107" t="s">
        <v>86</v>
      </c>
      <c r="O19" s="58" t="s">
        <v>100</v>
      </c>
      <c r="P19" s="61" t="s">
        <v>101</v>
      </c>
      <c r="Q19" s="59" t="s">
        <v>45</v>
      </c>
      <c r="R19" s="76"/>
      <c r="S19" s="77"/>
      <c r="T19" s="58"/>
    </row>
    <row r="20" spans="1:20" ht="159" customHeight="1" x14ac:dyDescent="0.3">
      <c r="A20" s="274"/>
      <c r="B20" s="309"/>
      <c r="C20" s="278"/>
      <c r="D20" s="309"/>
      <c r="E20" s="22" t="s">
        <v>54</v>
      </c>
      <c r="F20" s="21" t="s">
        <v>102</v>
      </c>
      <c r="G20" s="68">
        <v>43709</v>
      </c>
      <c r="H20" s="68">
        <v>44614</v>
      </c>
      <c r="I20" s="17">
        <f t="shared" si="1"/>
        <v>129.28571428571428</v>
      </c>
      <c r="J20" s="98">
        <v>0.1</v>
      </c>
      <c r="K20" s="69" t="s">
        <v>103</v>
      </c>
      <c r="L20" s="270"/>
      <c r="M20" s="108" t="s">
        <v>104</v>
      </c>
      <c r="N20" s="107" t="s">
        <v>86</v>
      </c>
      <c r="O20" s="58" t="s">
        <v>105</v>
      </c>
      <c r="P20" s="61" t="s">
        <v>106</v>
      </c>
      <c r="Q20" s="59" t="s">
        <v>45</v>
      </c>
      <c r="R20" s="76"/>
      <c r="S20" s="77"/>
      <c r="T20" s="58"/>
    </row>
    <row r="21" spans="1:20" ht="250.5" customHeight="1" x14ac:dyDescent="0.3">
      <c r="A21" s="274">
        <v>7</v>
      </c>
      <c r="B21" s="324" t="s">
        <v>107</v>
      </c>
      <c r="C21" s="278" t="s">
        <v>108</v>
      </c>
      <c r="D21" s="271" t="s">
        <v>109</v>
      </c>
      <c r="E21" s="5" t="s">
        <v>38</v>
      </c>
      <c r="F21" s="21" t="s">
        <v>110</v>
      </c>
      <c r="G21" s="68">
        <v>43709</v>
      </c>
      <c r="H21" s="68">
        <v>43889</v>
      </c>
      <c r="I21" s="17">
        <f t="shared" si="1"/>
        <v>25.714285714285715</v>
      </c>
      <c r="J21" s="99">
        <v>0.15</v>
      </c>
      <c r="K21" s="69" t="s">
        <v>111</v>
      </c>
      <c r="L21" s="307">
        <f>AVERAGE(J21:J23)</f>
        <v>0.25</v>
      </c>
      <c r="M21" s="21" t="s">
        <v>112</v>
      </c>
      <c r="N21" s="107" t="s">
        <v>113</v>
      </c>
      <c r="O21" s="58" t="s">
        <v>114</v>
      </c>
      <c r="P21" s="61" t="s">
        <v>115</v>
      </c>
      <c r="Q21" s="59" t="s">
        <v>45</v>
      </c>
      <c r="R21" s="76"/>
      <c r="S21" s="77"/>
      <c r="T21" s="58"/>
    </row>
    <row r="22" spans="1:20" ht="270" customHeight="1" x14ac:dyDescent="0.3">
      <c r="A22" s="274"/>
      <c r="B22" s="324"/>
      <c r="C22" s="278"/>
      <c r="D22" s="271"/>
      <c r="E22" s="5" t="s">
        <v>54</v>
      </c>
      <c r="F22" s="21" t="s">
        <v>116</v>
      </c>
      <c r="G22" s="68">
        <v>43709</v>
      </c>
      <c r="H22" s="68">
        <v>44614</v>
      </c>
      <c r="I22" s="17">
        <v>129</v>
      </c>
      <c r="J22" s="99">
        <v>0.5</v>
      </c>
      <c r="K22" s="69" t="s">
        <v>117</v>
      </c>
      <c r="L22" s="269"/>
      <c r="M22" s="21" t="s">
        <v>118</v>
      </c>
      <c r="N22" s="107" t="s">
        <v>119</v>
      </c>
      <c r="O22" s="58" t="s">
        <v>120</v>
      </c>
      <c r="P22" s="61" t="s">
        <v>121</v>
      </c>
      <c r="Q22" s="59" t="s">
        <v>45</v>
      </c>
      <c r="R22" s="76"/>
      <c r="S22" s="77"/>
      <c r="T22" s="58"/>
    </row>
    <row r="23" spans="1:20" s="173" customFormat="1" ht="264" customHeight="1" thickBot="1" x14ac:dyDescent="0.35">
      <c r="A23" s="293"/>
      <c r="B23" s="325"/>
      <c r="C23" s="296"/>
      <c r="D23" s="272"/>
      <c r="E23" s="45" t="s">
        <v>60</v>
      </c>
      <c r="F23" s="217" t="s">
        <v>122</v>
      </c>
      <c r="G23" s="41">
        <v>43709</v>
      </c>
      <c r="H23" s="42">
        <v>43951</v>
      </c>
      <c r="I23" s="109">
        <f t="shared" si="1"/>
        <v>34.571428571428569</v>
      </c>
      <c r="J23" s="218">
        <v>0.1</v>
      </c>
      <c r="K23" s="46" t="s">
        <v>123</v>
      </c>
      <c r="L23" s="270"/>
      <c r="M23" s="21" t="s">
        <v>124</v>
      </c>
      <c r="N23" s="110" t="s">
        <v>113</v>
      </c>
      <c r="O23" s="58" t="s">
        <v>125</v>
      </c>
      <c r="P23" s="61" t="s">
        <v>126</v>
      </c>
      <c r="Q23" s="59" t="s">
        <v>45</v>
      </c>
      <c r="R23" s="104"/>
      <c r="S23" s="105"/>
      <c r="T23" s="106"/>
    </row>
    <row r="24" spans="1:20" ht="175.5" customHeight="1" thickTop="1" x14ac:dyDescent="0.3">
      <c r="A24" s="72">
        <v>8</v>
      </c>
      <c r="B24" s="52" t="s">
        <v>127</v>
      </c>
      <c r="C24" s="74" t="s">
        <v>128</v>
      </c>
      <c r="D24" s="92" t="s">
        <v>129</v>
      </c>
      <c r="E24" s="67" t="s">
        <v>38</v>
      </c>
      <c r="F24" s="158" t="s">
        <v>130</v>
      </c>
      <c r="G24" s="68">
        <v>43711</v>
      </c>
      <c r="H24" s="68">
        <v>43830</v>
      </c>
      <c r="I24" s="17">
        <f>(H24-G24)/7</f>
        <v>17</v>
      </c>
      <c r="J24" s="99">
        <v>0.75</v>
      </c>
      <c r="K24" s="69" t="s">
        <v>131</v>
      </c>
      <c r="L24" s="99">
        <f>AVERAGE(J24:J24)</f>
        <v>0.75</v>
      </c>
      <c r="M24" s="21" t="s">
        <v>132</v>
      </c>
      <c r="N24" s="55" t="s">
        <v>133</v>
      </c>
      <c r="O24" s="90" t="s">
        <v>134</v>
      </c>
      <c r="P24" s="214" t="s">
        <v>135</v>
      </c>
      <c r="Q24" s="59" t="s">
        <v>45</v>
      </c>
      <c r="R24" s="20"/>
      <c r="S24" s="18"/>
      <c r="T24" s="19"/>
    </row>
    <row r="25" spans="1:20" ht="122.25" customHeight="1" x14ac:dyDescent="0.3">
      <c r="A25" s="321">
        <v>9</v>
      </c>
      <c r="B25" s="318" t="s">
        <v>136</v>
      </c>
      <c r="C25" s="296" t="s">
        <v>137</v>
      </c>
      <c r="D25" s="314" t="s">
        <v>138</v>
      </c>
      <c r="E25" s="28" t="s">
        <v>38</v>
      </c>
      <c r="F25" s="60" t="s">
        <v>139</v>
      </c>
      <c r="G25" s="25">
        <v>43711</v>
      </c>
      <c r="H25" s="68">
        <v>43830</v>
      </c>
      <c r="I25" s="111">
        <f>(H25-G25)/7</f>
        <v>17</v>
      </c>
      <c r="J25" s="98">
        <v>0.8</v>
      </c>
      <c r="K25" s="29" t="s">
        <v>140</v>
      </c>
      <c r="L25" s="273">
        <f>AVERAGE(J25:J26)</f>
        <v>0.77500000000000002</v>
      </c>
      <c r="M25" s="60" t="s">
        <v>141</v>
      </c>
      <c r="N25" s="56" t="s">
        <v>142</v>
      </c>
      <c r="O25" s="62" t="s">
        <v>143</v>
      </c>
      <c r="P25" s="64" t="s">
        <v>144</v>
      </c>
      <c r="Q25" s="59" t="s">
        <v>45</v>
      </c>
      <c r="R25" s="100"/>
      <c r="S25" s="84"/>
      <c r="T25" s="62"/>
    </row>
    <row r="26" spans="1:20" s="173" customFormat="1" ht="139.5" customHeight="1" thickBot="1" x14ac:dyDescent="0.35">
      <c r="A26" s="299"/>
      <c r="B26" s="322"/>
      <c r="C26" s="306"/>
      <c r="D26" s="323"/>
      <c r="E26" s="45" t="s">
        <v>54</v>
      </c>
      <c r="F26" s="112" t="s">
        <v>145</v>
      </c>
      <c r="G26" s="41">
        <v>43754</v>
      </c>
      <c r="H26" s="41">
        <v>43830</v>
      </c>
      <c r="I26" s="109">
        <f>(H26-G26)/7</f>
        <v>10.857142857142858</v>
      </c>
      <c r="J26" s="44">
        <v>0.75</v>
      </c>
      <c r="K26" s="47" t="s">
        <v>146</v>
      </c>
      <c r="L26" s="308"/>
      <c r="M26" s="112" t="s">
        <v>147</v>
      </c>
      <c r="N26" s="57" t="s">
        <v>142</v>
      </c>
      <c r="O26" s="63" t="s">
        <v>148</v>
      </c>
      <c r="P26" s="65" t="s">
        <v>149</v>
      </c>
      <c r="Q26" s="59" t="s">
        <v>45</v>
      </c>
      <c r="R26" s="113"/>
      <c r="S26" s="114"/>
      <c r="T26" s="63"/>
    </row>
    <row r="27" spans="1:20" ht="168" customHeight="1" x14ac:dyDescent="0.3">
      <c r="A27" s="72">
        <v>10</v>
      </c>
      <c r="B27" s="115" t="s">
        <v>150</v>
      </c>
      <c r="C27" s="74" t="s">
        <v>151</v>
      </c>
      <c r="D27" s="93" t="s">
        <v>152</v>
      </c>
      <c r="E27" s="67" t="s">
        <v>38</v>
      </c>
      <c r="F27" s="21" t="s">
        <v>153</v>
      </c>
      <c r="G27" s="68">
        <v>43709</v>
      </c>
      <c r="H27" s="68">
        <v>44896</v>
      </c>
      <c r="I27" s="17">
        <f>(H27-G27)/7</f>
        <v>169.57142857142858</v>
      </c>
      <c r="J27" s="99">
        <v>0</v>
      </c>
      <c r="K27" s="69" t="s">
        <v>131</v>
      </c>
      <c r="L27" s="99">
        <v>0</v>
      </c>
      <c r="M27" s="21" t="s">
        <v>154</v>
      </c>
      <c r="N27" s="116" t="s">
        <v>155</v>
      </c>
      <c r="O27" s="58" t="s">
        <v>156</v>
      </c>
      <c r="P27" s="61" t="s">
        <v>157</v>
      </c>
      <c r="Q27" s="59" t="s">
        <v>45</v>
      </c>
      <c r="R27" s="76"/>
      <c r="S27" s="77"/>
      <c r="T27" s="58"/>
    </row>
    <row r="28" spans="1:20" ht="237.75" customHeight="1" x14ac:dyDescent="0.3">
      <c r="A28" s="274">
        <v>11</v>
      </c>
      <c r="B28" s="276" t="s">
        <v>158</v>
      </c>
      <c r="C28" s="278" t="s">
        <v>159</v>
      </c>
      <c r="D28" s="319" t="s">
        <v>160</v>
      </c>
      <c r="E28" s="67" t="s">
        <v>38</v>
      </c>
      <c r="F28" s="108" t="s">
        <v>161</v>
      </c>
      <c r="G28" s="68">
        <v>43709</v>
      </c>
      <c r="H28" s="68">
        <v>44896</v>
      </c>
      <c r="I28" s="17">
        <f t="shared" ref="I28:I37" si="2">(H28-G28)/7</f>
        <v>169.57142857142858</v>
      </c>
      <c r="J28" s="99">
        <v>0.35</v>
      </c>
      <c r="K28" s="69" t="s">
        <v>162</v>
      </c>
      <c r="L28" s="270">
        <f>AVERAGE(J28:J30)</f>
        <v>0.46666666666666662</v>
      </c>
      <c r="M28" s="21" t="s">
        <v>163</v>
      </c>
      <c r="N28" s="116" t="s">
        <v>164</v>
      </c>
      <c r="O28" s="58" t="s">
        <v>165</v>
      </c>
      <c r="P28" s="61" t="s">
        <v>166</v>
      </c>
      <c r="Q28" s="59" t="s">
        <v>45</v>
      </c>
      <c r="R28" s="76"/>
      <c r="S28" s="77"/>
      <c r="T28" s="58"/>
    </row>
    <row r="29" spans="1:20" ht="144" customHeight="1" x14ac:dyDescent="0.3">
      <c r="A29" s="274"/>
      <c r="B29" s="276"/>
      <c r="C29" s="278"/>
      <c r="D29" s="319"/>
      <c r="E29" s="5" t="s">
        <v>54</v>
      </c>
      <c r="F29" s="108" t="s">
        <v>167</v>
      </c>
      <c r="G29" s="68">
        <v>43709</v>
      </c>
      <c r="H29" s="68">
        <v>44896</v>
      </c>
      <c r="I29" s="17">
        <f t="shared" si="2"/>
        <v>169.57142857142858</v>
      </c>
      <c r="J29" s="98">
        <v>0.7</v>
      </c>
      <c r="K29" s="69" t="s">
        <v>168</v>
      </c>
      <c r="L29" s="270"/>
      <c r="M29" s="21" t="s">
        <v>163</v>
      </c>
      <c r="N29" s="116" t="s">
        <v>164</v>
      </c>
      <c r="O29" s="58" t="s">
        <v>165</v>
      </c>
      <c r="P29" s="61" t="s">
        <v>169</v>
      </c>
      <c r="Q29" s="59" t="s">
        <v>45</v>
      </c>
      <c r="R29" s="76"/>
      <c r="S29" s="77"/>
      <c r="T29" s="58"/>
    </row>
    <row r="30" spans="1:20" ht="281.25" customHeight="1" x14ac:dyDescent="0.3">
      <c r="A30" s="293"/>
      <c r="B30" s="318"/>
      <c r="C30" s="296"/>
      <c r="D30" s="320"/>
      <c r="E30" s="5" t="s">
        <v>60</v>
      </c>
      <c r="F30" s="86" t="s">
        <v>170</v>
      </c>
      <c r="G30" s="68">
        <v>43709</v>
      </c>
      <c r="H30" s="68">
        <v>44896</v>
      </c>
      <c r="I30" s="17">
        <f t="shared" si="2"/>
        <v>169.57142857142858</v>
      </c>
      <c r="J30" s="98">
        <v>0.35</v>
      </c>
      <c r="K30" s="16" t="s">
        <v>171</v>
      </c>
      <c r="L30" s="273"/>
      <c r="M30" s="21" t="s">
        <v>163</v>
      </c>
      <c r="N30" s="116" t="s">
        <v>164</v>
      </c>
      <c r="O30" s="58" t="s">
        <v>165</v>
      </c>
      <c r="P30" s="61" t="s">
        <v>166</v>
      </c>
      <c r="Q30" s="59" t="s">
        <v>45</v>
      </c>
      <c r="R30" s="100"/>
      <c r="S30" s="84"/>
      <c r="T30" s="62"/>
    </row>
    <row r="31" spans="1:20" ht="237.75" customHeight="1" x14ac:dyDescent="0.3">
      <c r="A31" s="72">
        <v>12</v>
      </c>
      <c r="B31" s="93" t="s">
        <v>172</v>
      </c>
      <c r="C31" s="74" t="s">
        <v>173</v>
      </c>
      <c r="D31" s="93" t="s">
        <v>174</v>
      </c>
      <c r="E31" s="67" t="s">
        <v>38</v>
      </c>
      <c r="F31" s="219" t="s">
        <v>175</v>
      </c>
      <c r="G31" s="68">
        <v>43709</v>
      </c>
      <c r="H31" s="68">
        <v>44896</v>
      </c>
      <c r="I31" s="17">
        <f t="shared" si="2"/>
        <v>169.57142857142858</v>
      </c>
      <c r="J31" s="99">
        <v>0.35</v>
      </c>
      <c r="K31" s="69" t="s">
        <v>176</v>
      </c>
      <c r="L31" s="99">
        <f t="shared" ref="L31:L37" si="3">AVERAGE(J31:J31)</f>
        <v>0.35</v>
      </c>
      <c r="M31" s="21" t="s">
        <v>163</v>
      </c>
      <c r="N31" s="116" t="s">
        <v>164</v>
      </c>
      <c r="O31" s="58" t="s">
        <v>165</v>
      </c>
      <c r="P31" s="61" t="s">
        <v>166</v>
      </c>
      <c r="Q31" s="59" t="s">
        <v>45</v>
      </c>
      <c r="R31" s="76"/>
      <c r="S31" s="77"/>
      <c r="T31" s="58"/>
    </row>
    <row r="32" spans="1:20" ht="150" customHeight="1" x14ac:dyDescent="0.3">
      <c r="A32" s="72">
        <v>13</v>
      </c>
      <c r="B32" s="93" t="s">
        <v>177</v>
      </c>
      <c r="C32" s="74" t="s">
        <v>178</v>
      </c>
      <c r="D32" s="21" t="s">
        <v>179</v>
      </c>
      <c r="E32" s="67" t="s">
        <v>38</v>
      </c>
      <c r="F32" s="117" t="s">
        <v>180</v>
      </c>
      <c r="G32" s="68">
        <v>43709</v>
      </c>
      <c r="H32" s="68">
        <v>44896</v>
      </c>
      <c r="I32" s="17">
        <f t="shared" si="2"/>
        <v>169.57142857142858</v>
      </c>
      <c r="J32" s="99">
        <v>0</v>
      </c>
      <c r="K32" s="69" t="s">
        <v>181</v>
      </c>
      <c r="L32" s="99">
        <f t="shared" si="3"/>
        <v>0</v>
      </c>
      <c r="M32" s="21" t="s">
        <v>163</v>
      </c>
      <c r="N32" s="116" t="s">
        <v>164</v>
      </c>
      <c r="O32" s="58" t="s">
        <v>165</v>
      </c>
      <c r="P32" s="61" t="s">
        <v>157</v>
      </c>
      <c r="Q32" s="59" t="s">
        <v>45</v>
      </c>
      <c r="R32" s="76"/>
      <c r="S32" s="77"/>
      <c r="T32" s="58"/>
    </row>
    <row r="33" spans="1:30" ht="151.5" customHeight="1" x14ac:dyDescent="0.3">
      <c r="A33" s="72">
        <v>15</v>
      </c>
      <c r="B33" s="118" t="s">
        <v>182</v>
      </c>
      <c r="C33" s="74" t="s">
        <v>183</v>
      </c>
      <c r="D33" s="93" t="s">
        <v>184</v>
      </c>
      <c r="E33" s="67" t="s">
        <v>38</v>
      </c>
      <c r="F33" s="220" t="s">
        <v>185</v>
      </c>
      <c r="G33" s="68">
        <v>43709</v>
      </c>
      <c r="H33" s="68">
        <v>44896</v>
      </c>
      <c r="I33" s="17">
        <f t="shared" si="2"/>
        <v>169.57142857142858</v>
      </c>
      <c r="J33" s="99">
        <v>0</v>
      </c>
      <c r="K33" s="69" t="s">
        <v>186</v>
      </c>
      <c r="L33" s="99">
        <f t="shared" si="3"/>
        <v>0</v>
      </c>
      <c r="M33" s="21" t="s">
        <v>187</v>
      </c>
      <c r="N33" s="116" t="s">
        <v>164</v>
      </c>
      <c r="O33" s="58" t="s">
        <v>165</v>
      </c>
      <c r="P33" s="61" t="s">
        <v>188</v>
      </c>
      <c r="Q33" s="59" t="s">
        <v>45</v>
      </c>
      <c r="R33" s="76"/>
      <c r="S33" s="77"/>
      <c r="T33" s="58"/>
    </row>
    <row r="34" spans="1:30" s="175" customFormat="1" ht="147.75" customHeight="1" x14ac:dyDescent="0.3">
      <c r="A34" s="38">
        <v>16</v>
      </c>
      <c r="B34" s="21" t="s">
        <v>189</v>
      </c>
      <c r="C34" s="210" t="s">
        <v>190</v>
      </c>
      <c r="D34" s="21" t="s">
        <v>191</v>
      </c>
      <c r="E34" s="67" t="s">
        <v>38</v>
      </c>
      <c r="F34" s="60" t="s">
        <v>167</v>
      </c>
      <c r="G34" s="68">
        <v>43709</v>
      </c>
      <c r="H34" s="68">
        <v>44896</v>
      </c>
      <c r="I34" s="17">
        <f t="shared" si="2"/>
        <v>169.57142857142858</v>
      </c>
      <c r="J34" s="99">
        <v>0.7</v>
      </c>
      <c r="K34" s="69" t="s">
        <v>192</v>
      </c>
      <c r="L34" s="99">
        <f t="shared" si="3"/>
        <v>0.7</v>
      </c>
      <c r="M34" s="21" t="s">
        <v>163</v>
      </c>
      <c r="N34" s="116" t="s">
        <v>164</v>
      </c>
      <c r="O34" s="58" t="s">
        <v>165</v>
      </c>
      <c r="P34" s="61" t="s">
        <v>169</v>
      </c>
      <c r="Q34" s="59" t="s">
        <v>45</v>
      </c>
      <c r="R34" s="119"/>
      <c r="S34" s="120"/>
      <c r="T34" s="121"/>
      <c r="U34" s="174"/>
      <c r="V34" s="174"/>
      <c r="W34" s="174"/>
      <c r="X34" s="174"/>
      <c r="Y34" s="174"/>
    </row>
    <row r="35" spans="1:30" ht="169.5" customHeight="1" x14ac:dyDescent="0.3">
      <c r="A35" s="72">
        <v>17</v>
      </c>
      <c r="B35" s="122" t="s">
        <v>193</v>
      </c>
      <c r="C35" s="74" t="s">
        <v>194</v>
      </c>
      <c r="D35" s="93" t="s">
        <v>195</v>
      </c>
      <c r="E35" s="67" t="s">
        <v>38</v>
      </c>
      <c r="F35" s="21" t="s">
        <v>196</v>
      </c>
      <c r="G35" s="68">
        <v>43709</v>
      </c>
      <c r="H35" s="68">
        <v>44896</v>
      </c>
      <c r="I35" s="17">
        <f t="shared" si="2"/>
        <v>169.57142857142858</v>
      </c>
      <c r="J35" s="99">
        <v>0</v>
      </c>
      <c r="K35" s="69" t="s">
        <v>197</v>
      </c>
      <c r="L35" s="99">
        <f t="shared" si="3"/>
        <v>0</v>
      </c>
      <c r="M35" s="21" t="s">
        <v>163</v>
      </c>
      <c r="N35" s="116" t="s">
        <v>164</v>
      </c>
      <c r="O35" s="58" t="s">
        <v>165</v>
      </c>
      <c r="P35" s="61" t="s">
        <v>198</v>
      </c>
      <c r="Q35" s="59" t="s">
        <v>45</v>
      </c>
      <c r="R35" s="76"/>
      <c r="S35" s="77"/>
      <c r="T35" s="58"/>
    </row>
    <row r="36" spans="1:30" s="175" customFormat="1" ht="253.5" customHeight="1" x14ac:dyDescent="0.3">
      <c r="A36" s="297">
        <v>18</v>
      </c>
      <c r="B36" s="312" t="s">
        <v>199</v>
      </c>
      <c r="C36" s="304" t="s">
        <v>200</v>
      </c>
      <c r="D36" s="302" t="s">
        <v>201</v>
      </c>
      <c r="E36" s="22" t="s">
        <v>38</v>
      </c>
      <c r="F36" s="221" t="s">
        <v>202</v>
      </c>
      <c r="G36" s="68">
        <v>43709</v>
      </c>
      <c r="H36" s="68">
        <v>44896</v>
      </c>
      <c r="I36" s="17">
        <f t="shared" si="2"/>
        <v>169.57142857142858</v>
      </c>
      <c r="J36" s="99">
        <v>0.1</v>
      </c>
      <c r="K36" s="222" t="s">
        <v>117</v>
      </c>
      <c r="L36" s="99">
        <f t="shared" si="3"/>
        <v>0.1</v>
      </c>
      <c r="M36" s="21" t="s">
        <v>163</v>
      </c>
      <c r="N36" s="116" t="s">
        <v>203</v>
      </c>
      <c r="O36" s="58" t="s">
        <v>165</v>
      </c>
      <c r="P36" s="61" t="s">
        <v>204</v>
      </c>
      <c r="Q36" s="59" t="s">
        <v>45</v>
      </c>
      <c r="R36" s="123"/>
      <c r="S36" s="124"/>
      <c r="T36" s="125"/>
      <c r="U36" s="164"/>
      <c r="V36" s="164"/>
      <c r="W36" s="164"/>
      <c r="X36" s="164"/>
      <c r="Y36" s="164"/>
      <c r="Z36" s="164"/>
      <c r="AA36" s="164"/>
      <c r="AB36" s="164"/>
      <c r="AC36" s="164"/>
      <c r="AD36" s="164"/>
    </row>
    <row r="37" spans="1:30" s="173" customFormat="1" ht="228.75" customHeight="1" thickBot="1" x14ac:dyDescent="0.35">
      <c r="A37" s="299"/>
      <c r="B37" s="313"/>
      <c r="C37" s="306"/>
      <c r="D37" s="303"/>
      <c r="E37" s="40" t="s">
        <v>54</v>
      </c>
      <c r="F37" s="216" t="s">
        <v>205</v>
      </c>
      <c r="G37" s="42">
        <v>43709</v>
      </c>
      <c r="H37" s="42">
        <v>44896</v>
      </c>
      <c r="I37" s="103">
        <f t="shared" si="2"/>
        <v>169.57142857142858</v>
      </c>
      <c r="J37" s="44">
        <v>0.1</v>
      </c>
      <c r="K37" s="43" t="s">
        <v>111</v>
      </c>
      <c r="L37" s="44">
        <f t="shared" si="3"/>
        <v>0.1</v>
      </c>
      <c r="M37" s="21" t="s">
        <v>163</v>
      </c>
      <c r="N37" s="126" t="s">
        <v>164</v>
      </c>
      <c r="O37" s="58" t="s">
        <v>206</v>
      </c>
      <c r="P37" s="61" t="s">
        <v>207</v>
      </c>
      <c r="Q37" s="59" t="s">
        <v>45</v>
      </c>
      <c r="R37" s="104"/>
      <c r="S37" s="105"/>
      <c r="T37" s="106"/>
    </row>
    <row r="38" spans="1:30" ht="319.5" customHeight="1" thickBot="1" x14ac:dyDescent="0.35">
      <c r="A38" s="176">
        <v>19</v>
      </c>
      <c r="B38" s="177" t="s">
        <v>208</v>
      </c>
      <c r="C38" s="178" t="s">
        <v>209</v>
      </c>
      <c r="D38" s="179" t="s">
        <v>210</v>
      </c>
      <c r="E38" s="180" t="s">
        <v>38</v>
      </c>
      <c r="F38" s="223" t="s">
        <v>211</v>
      </c>
      <c r="G38" s="181">
        <v>43709</v>
      </c>
      <c r="H38" s="181">
        <v>44896</v>
      </c>
      <c r="I38" s="182">
        <f>(H38-G38)/7</f>
        <v>169.57142857142858</v>
      </c>
      <c r="J38" s="224">
        <v>0.05</v>
      </c>
      <c r="K38" s="183" t="s">
        <v>212</v>
      </c>
      <c r="L38" s="224">
        <v>0.05</v>
      </c>
      <c r="M38" s="184" t="s">
        <v>213</v>
      </c>
      <c r="N38" s="185" t="s">
        <v>214</v>
      </c>
      <c r="O38" s="186" t="s">
        <v>215</v>
      </c>
      <c r="P38" s="186" t="s">
        <v>216</v>
      </c>
      <c r="Q38" s="187" t="s">
        <v>45</v>
      </c>
      <c r="R38" s="132"/>
      <c r="S38" s="77"/>
      <c r="T38" s="58"/>
    </row>
    <row r="39" spans="1:30" ht="118.8" x14ac:dyDescent="0.3">
      <c r="A39" s="274">
        <v>20</v>
      </c>
      <c r="B39" s="276" t="s">
        <v>217</v>
      </c>
      <c r="C39" s="278" t="s">
        <v>218</v>
      </c>
      <c r="D39" s="280" t="s">
        <v>219</v>
      </c>
      <c r="E39" s="67" t="s">
        <v>38</v>
      </c>
      <c r="F39" s="21" t="s">
        <v>220</v>
      </c>
      <c r="G39" s="68">
        <v>43709</v>
      </c>
      <c r="H39" s="68">
        <v>44896</v>
      </c>
      <c r="I39" s="17">
        <f t="shared" ref="I39:I44" si="4">(H39-G39)/7</f>
        <v>169.57142857142858</v>
      </c>
      <c r="J39" s="99">
        <v>0.3</v>
      </c>
      <c r="K39" s="69" t="s">
        <v>221</v>
      </c>
      <c r="L39" s="270">
        <f>AVERAGE(J39:J40)</f>
        <v>0.15</v>
      </c>
      <c r="M39" s="244" t="s">
        <v>222</v>
      </c>
      <c r="N39" s="162" t="s">
        <v>214</v>
      </c>
      <c r="O39" s="265" t="s">
        <v>223</v>
      </c>
      <c r="P39" s="265" t="s">
        <v>224</v>
      </c>
      <c r="Q39" s="233" t="s">
        <v>45</v>
      </c>
      <c r="R39" s="132"/>
      <c r="S39" s="77"/>
      <c r="T39" s="58"/>
    </row>
    <row r="40" spans="1:30" ht="290.25" customHeight="1" thickBot="1" x14ac:dyDescent="0.35">
      <c r="A40" s="275"/>
      <c r="B40" s="277"/>
      <c r="C40" s="279"/>
      <c r="D40" s="281"/>
      <c r="E40" s="188" t="s">
        <v>54</v>
      </c>
      <c r="F40" s="225" t="s">
        <v>225</v>
      </c>
      <c r="G40" s="32">
        <v>43709</v>
      </c>
      <c r="H40" s="32">
        <v>44896</v>
      </c>
      <c r="I40" s="134">
        <f t="shared" si="4"/>
        <v>169.57142857142858</v>
      </c>
      <c r="J40" s="189">
        <v>0</v>
      </c>
      <c r="K40" s="27" t="s">
        <v>171</v>
      </c>
      <c r="L40" s="282"/>
      <c r="M40" s="264"/>
      <c r="N40" s="190" t="s">
        <v>226</v>
      </c>
      <c r="O40" s="266"/>
      <c r="P40" s="266"/>
      <c r="Q40" s="234"/>
      <c r="R40" s="132"/>
      <c r="S40" s="77"/>
      <c r="T40" s="58"/>
    </row>
    <row r="41" spans="1:30" ht="290.25" customHeight="1" thickBot="1" x14ac:dyDescent="0.35">
      <c r="A41" s="72">
        <v>21</v>
      </c>
      <c r="B41" s="191" t="s">
        <v>227</v>
      </c>
      <c r="C41" s="74" t="s">
        <v>228</v>
      </c>
      <c r="D41" s="92" t="s">
        <v>229</v>
      </c>
      <c r="E41" s="188" t="s">
        <v>60</v>
      </c>
      <c r="F41" s="225" t="s">
        <v>225</v>
      </c>
      <c r="G41" s="32">
        <v>43709</v>
      </c>
      <c r="H41" s="32">
        <v>44896</v>
      </c>
      <c r="I41" s="134">
        <f t="shared" ref="I41:I42" si="5">(H41-G41)/7</f>
        <v>169.57142857142858</v>
      </c>
      <c r="J41" s="189">
        <v>1</v>
      </c>
      <c r="K41" s="27" t="s">
        <v>171</v>
      </c>
      <c r="L41" s="99">
        <v>0</v>
      </c>
      <c r="M41" s="108" t="s">
        <v>230</v>
      </c>
      <c r="N41" s="190" t="s">
        <v>226</v>
      </c>
      <c r="O41" s="58" t="s">
        <v>231</v>
      </c>
      <c r="P41" s="61" t="s">
        <v>232</v>
      </c>
      <c r="Q41" s="59" t="s">
        <v>45</v>
      </c>
      <c r="R41" s="132"/>
      <c r="S41" s="77"/>
      <c r="T41" s="58"/>
    </row>
    <row r="42" spans="1:30" ht="409.5" customHeight="1" thickBot="1" x14ac:dyDescent="0.35">
      <c r="A42" s="72">
        <v>22</v>
      </c>
      <c r="B42" s="93" t="s">
        <v>233</v>
      </c>
      <c r="C42" s="74" t="s">
        <v>234</v>
      </c>
      <c r="D42" s="93" t="s">
        <v>235</v>
      </c>
      <c r="E42" s="188" t="s">
        <v>236</v>
      </c>
      <c r="F42" s="225" t="s">
        <v>225</v>
      </c>
      <c r="G42" s="32">
        <v>43709</v>
      </c>
      <c r="H42" s="32">
        <v>44896</v>
      </c>
      <c r="I42" s="134">
        <f t="shared" si="5"/>
        <v>169.57142857142858</v>
      </c>
      <c r="J42" s="189">
        <v>0.3</v>
      </c>
      <c r="K42" s="27" t="s">
        <v>171</v>
      </c>
      <c r="L42" s="99">
        <f>AVERAGE(J42)</f>
        <v>0.3</v>
      </c>
      <c r="M42" s="131" t="s">
        <v>237</v>
      </c>
      <c r="N42" s="190" t="s">
        <v>226</v>
      </c>
      <c r="O42" s="58" t="s">
        <v>223</v>
      </c>
      <c r="P42" s="192" t="s">
        <v>238</v>
      </c>
      <c r="Q42" s="59" t="s">
        <v>45</v>
      </c>
      <c r="R42" s="132"/>
      <c r="S42" s="77"/>
      <c r="T42" s="58"/>
    </row>
    <row r="43" spans="1:30" ht="119.4" thickBot="1" x14ac:dyDescent="0.35">
      <c r="A43" s="72">
        <v>23</v>
      </c>
      <c r="B43" s="93" t="s">
        <v>239</v>
      </c>
      <c r="C43" s="74" t="s">
        <v>240</v>
      </c>
      <c r="D43" s="93" t="s">
        <v>241</v>
      </c>
      <c r="E43" s="67" t="s">
        <v>38</v>
      </c>
      <c r="F43" s="21" t="s">
        <v>242</v>
      </c>
      <c r="G43" s="32">
        <v>43709</v>
      </c>
      <c r="H43" s="32">
        <v>44896</v>
      </c>
      <c r="I43" s="17">
        <f t="shared" si="4"/>
        <v>169.57142857142858</v>
      </c>
      <c r="J43" s="99">
        <v>0</v>
      </c>
      <c r="K43" s="69" t="s">
        <v>243</v>
      </c>
      <c r="L43" s="99">
        <v>0</v>
      </c>
      <c r="M43" s="108" t="s">
        <v>230</v>
      </c>
      <c r="N43" s="162" t="s">
        <v>214</v>
      </c>
      <c r="O43" s="58" t="s">
        <v>231</v>
      </c>
      <c r="P43" s="61" t="s">
        <v>244</v>
      </c>
      <c r="Q43" s="59" t="s">
        <v>45</v>
      </c>
      <c r="R43" s="76"/>
      <c r="S43" s="77"/>
      <c r="T43" s="58"/>
    </row>
    <row r="44" spans="1:30" s="173" customFormat="1" ht="212.25" customHeight="1" thickBot="1" x14ac:dyDescent="0.35">
      <c r="A44" s="39">
        <v>24</v>
      </c>
      <c r="B44" s="143" t="s">
        <v>245</v>
      </c>
      <c r="C44" s="193" t="s">
        <v>246</v>
      </c>
      <c r="D44" s="102" t="s">
        <v>247</v>
      </c>
      <c r="E44" s="40" t="s">
        <v>38</v>
      </c>
      <c r="F44" s="216" t="s">
        <v>248</v>
      </c>
      <c r="G44" s="42">
        <v>43709</v>
      </c>
      <c r="H44" s="42">
        <v>44896</v>
      </c>
      <c r="I44" s="103">
        <f t="shared" si="4"/>
        <v>169.57142857142858</v>
      </c>
      <c r="J44" s="44">
        <v>0</v>
      </c>
      <c r="K44" s="43" t="s">
        <v>111</v>
      </c>
      <c r="L44" s="44">
        <f>AVERAGE(J44:J44)</f>
        <v>0</v>
      </c>
      <c r="M44" s="108" t="s">
        <v>230</v>
      </c>
      <c r="N44" s="194" t="s">
        <v>214</v>
      </c>
      <c r="O44" s="58" t="s">
        <v>231</v>
      </c>
      <c r="P44" s="192" t="s">
        <v>249</v>
      </c>
      <c r="Q44" s="59" t="s">
        <v>45</v>
      </c>
      <c r="R44" s="104"/>
      <c r="S44" s="105"/>
      <c r="T44" s="106"/>
    </row>
    <row r="45" spans="1:30" ht="129.75" customHeight="1" thickTop="1" x14ac:dyDescent="0.3">
      <c r="A45" s="298">
        <v>25</v>
      </c>
      <c r="B45" s="267" t="s">
        <v>250</v>
      </c>
      <c r="C45" s="305" t="s">
        <v>251</v>
      </c>
      <c r="D45" s="267" t="s">
        <v>252</v>
      </c>
      <c r="E45" s="67" t="s">
        <v>38</v>
      </c>
      <c r="F45" s="21" t="s">
        <v>253</v>
      </c>
      <c r="G45" s="68">
        <v>43709</v>
      </c>
      <c r="H45" s="68">
        <v>43889</v>
      </c>
      <c r="I45" s="17">
        <f>(H45-G45)/7</f>
        <v>25.714285714285715</v>
      </c>
      <c r="J45" s="99">
        <v>0.8</v>
      </c>
      <c r="K45" s="69" t="s">
        <v>254</v>
      </c>
      <c r="L45" s="268">
        <f>AVERAGE(J45:J47)</f>
        <v>0.80000000000000016</v>
      </c>
      <c r="M45" s="283" t="s">
        <v>255</v>
      </c>
      <c r="N45" s="127" t="s">
        <v>256</v>
      </c>
      <c r="O45" s="284" t="s">
        <v>257</v>
      </c>
      <c r="P45" s="286" t="s">
        <v>258</v>
      </c>
      <c r="Q45" s="59" t="s">
        <v>45</v>
      </c>
      <c r="R45" s="76"/>
      <c r="S45" s="241" t="s">
        <v>259</v>
      </c>
      <c r="T45" s="239" t="s">
        <v>260</v>
      </c>
    </row>
    <row r="46" spans="1:30" ht="106.5" customHeight="1" x14ac:dyDescent="0.3">
      <c r="A46" s="298"/>
      <c r="B46" s="267"/>
      <c r="C46" s="305"/>
      <c r="D46" s="267"/>
      <c r="E46" s="67" t="s">
        <v>54</v>
      </c>
      <c r="F46" s="21" t="s">
        <v>261</v>
      </c>
      <c r="G46" s="68">
        <v>43709</v>
      </c>
      <c r="H46" s="68">
        <v>43889</v>
      </c>
      <c r="I46" s="17">
        <v>13</v>
      </c>
      <c r="J46" s="99">
        <v>0.8</v>
      </c>
      <c r="K46" s="69" t="s">
        <v>262</v>
      </c>
      <c r="L46" s="269"/>
      <c r="M46" s="249"/>
      <c r="N46" s="127" t="s">
        <v>263</v>
      </c>
      <c r="O46" s="285"/>
      <c r="P46" s="287"/>
      <c r="Q46" s="59" t="s">
        <v>45</v>
      </c>
      <c r="R46" s="76"/>
      <c r="S46" s="242"/>
      <c r="T46" s="240"/>
    </row>
    <row r="47" spans="1:30" ht="106.5" customHeight="1" x14ac:dyDescent="0.3">
      <c r="A47" s="298"/>
      <c r="B47" s="267"/>
      <c r="C47" s="305"/>
      <c r="D47" s="267"/>
      <c r="E47" s="67" t="s">
        <v>60</v>
      </c>
      <c r="F47" s="21" t="s">
        <v>264</v>
      </c>
      <c r="G47" s="68">
        <v>43709</v>
      </c>
      <c r="H47" s="68">
        <v>43889</v>
      </c>
      <c r="I47" s="17">
        <v>13</v>
      </c>
      <c r="J47" s="99">
        <v>0.8</v>
      </c>
      <c r="K47" s="69" t="s">
        <v>265</v>
      </c>
      <c r="L47" s="270"/>
      <c r="M47" s="249"/>
      <c r="N47" s="127" t="s">
        <v>263</v>
      </c>
      <c r="O47" s="285"/>
      <c r="P47" s="287"/>
      <c r="Q47" s="59"/>
      <c r="R47" s="76"/>
      <c r="S47" s="242"/>
      <c r="T47" s="240"/>
    </row>
    <row r="48" spans="1:30" ht="129" customHeight="1" x14ac:dyDescent="0.3">
      <c r="A48" s="274">
        <v>2</v>
      </c>
      <c r="B48" s="271" t="s">
        <v>266</v>
      </c>
      <c r="C48" s="278" t="s">
        <v>267</v>
      </c>
      <c r="D48" s="271" t="s">
        <v>268</v>
      </c>
      <c r="E48" s="67" t="s">
        <v>38</v>
      </c>
      <c r="F48" s="21" t="s">
        <v>269</v>
      </c>
      <c r="G48" s="68">
        <v>43691</v>
      </c>
      <c r="H48" s="68">
        <v>43706</v>
      </c>
      <c r="I48" s="17">
        <f t="shared" ref="I48:I61" si="6">(H48-G48)/7</f>
        <v>2.1428571428571428</v>
      </c>
      <c r="J48" s="99">
        <v>1</v>
      </c>
      <c r="K48" s="69" t="s">
        <v>270</v>
      </c>
      <c r="L48" s="270">
        <f>AVERAGE(J48:J51)</f>
        <v>0.5</v>
      </c>
      <c r="M48" s="290" t="s">
        <v>271</v>
      </c>
      <c r="N48" s="127" t="s">
        <v>256</v>
      </c>
      <c r="O48" s="245" t="s">
        <v>272</v>
      </c>
      <c r="P48" s="288" t="s">
        <v>273</v>
      </c>
      <c r="Q48" s="59" t="s">
        <v>45</v>
      </c>
      <c r="R48" s="76"/>
      <c r="S48" s="235" t="s">
        <v>259</v>
      </c>
      <c r="T48" s="237" t="s">
        <v>274</v>
      </c>
    </row>
    <row r="49" spans="1:20" ht="59.25" customHeight="1" x14ac:dyDescent="0.3">
      <c r="A49" s="274"/>
      <c r="B49" s="271"/>
      <c r="C49" s="278"/>
      <c r="D49" s="271"/>
      <c r="E49" s="5" t="s">
        <v>54</v>
      </c>
      <c r="F49" s="226" t="s">
        <v>275</v>
      </c>
      <c r="G49" s="68">
        <v>43713</v>
      </c>
      <c r="H49" s="68">
        <v>43830</v>
      </c>
      <c r="I49" s="17">
        <f t="shared" si="6"/>
        <v>16.714285714285715</v>
      </c>
      <c r="J49" s="98">
        <v>1</v>
      </c>
      <c r="K49" s="69" t="s">
        <v>276</v>
      </c>
      <c r="L49" s="270"/>
      <c r="M49" s="290"/>
      <c r="N49" s="127" t="s">
        <v>256</v>
      </c>
      <c r="O49" s="257"/>
      <c r="P49" s="289"/>
      <c r="Q49" s="59" t="s">
        <v>45</v>
      </c>
      <c r="R49" s="76"/>
      <c r="S49" s="242"/>
      <c r="T49" s="240"/>
    </row>
    <row r="50" spans="1:20" ht="132.75" customHeight="1" x14ac:dyDescent="0.3">
      <c r="A50" s="293"/>
      <c r="B50" s="314"/>
      <c r="C50" s="296"/>
      <c r="D50" s="272"/>
      <c r="E50" s="5" t="s">
        <v>60</v>
      </c>
      <c r="F50" s="227" t="s">
        <v>277</v>
      </c>
      <c r="G50" s="25">
        <v>43862</v>
      </c>
      <c r="H50" s="25">
        <v>44196</v>
      </c>
      <c r="I50" s="17">
        <f t="shared" si="6"/>
        <v>47.714285714285715</v>
      </c>
      <c r="J50" s="98">
        <v>0</v>
      </c>
      <c r="K50" s="16" t="s">
        <v>278</v>
      </c>
      <c r="L50" s="273"/>
      <c r="M50" s="290"/>
      <c r="N50" s="127" t="s">
        <v>256</v>
      </c>
      <c r="O50" s="257"/>
      <c r="P50" s="289"/>
      <c r="Q50" s="59" t="s">
        <v>45</v>
      </c>
      <c r="R50" s="100"/>
      <c r="S50" s="242"/>
      <c r="T50" s="240"/>
    </row>
    <row r="51" spans="1:20" ht="123" customHeight="1" x14ac:dyDescent="0.3">
      <c r="A51" s="293"/>
      <c r="B51" s="314"/>
      <c r="C51" s="296"/>
      <c r="D51" s="272"/>
      <c r="E51" s="5" t="s">
        <v>236</v>
      </c>
      <c r="F51" s="227" t="s">
        <v>279</v>
      </c>
      <c r="G51" s="25">
        <v>44196</v>
      </c>
      <c r="H51" s="25">
        <v>44561</v>
      </c>
      <c r="I51" s="17">
        <f t="shared" si="6"/>
        <v>52.142857142857146</v>
      </c>
      <c r="J51" s="98">
        <v>0</v>
      </c>
      <c r="K51" s="16" t="s">
        <v>280</v>
      </c>
      <c r="L51" s="273"/>
      <c r="M51" s="290"/>
      <c r="N51" s="127" t="s">
        <v>256</v>
      </c>
      <c r="O51" s="246"/>
      <c r="P51" s="256"/>
      <c r="Q51" s="59" t="s">
        <v>45</v>
      </c>
      <c r="R51" s="100"/>
      <c r="S51" s="236"/>
      <c r="T51" s="238"/>
    </row>
    <row r="52" spans="1:20" ht="238.5" customHeight="1" x14ac:dyDescent="0.3">
      <c r="A52" s="274">
        <v>3</v>
      </c>
      <c r="B52" s="316" t="s">
        <v>281</v>
      </c>
      <c r="C52" s="278" t="s">
        <v>282</v>
      </c>
      <c r="D52" s="271" t="s">
        <v>283</v>
      </c>
      <c r="E52" s="67" t="s">
        <v>38</v>
      </c>
      <c r="F52" s="21" t="s">
        <v>284</v>
      </c>
      <c r="G52" s="68">
        <v>43697</v>
      </c>
      <c r="H52" s="68">
        <v>43830</v>
      </c>
      <c r="I52" s="17">
        <f t="shared" si="6"/>
        <v>19</v>
      </c>
      <c r="J52" s="99">
        <v>0.7</v>
      </c>
      <c r="K52" s="69" t="s">
        <v>285</v>
      </c>
      <c r="L52" s="270">
        <f>AVERAGE(J52:J53)</f>
        <v>0.52499999999999991</v>
      </c>
      <c r="M52" s="243" t="s">
        <v>286</v>
      </c>
      <c r="N52" s="127" t="s">
        <v>263</v>
      </c>
      <c r="O52" s="291" t="s">
        <v>287</v>
      </c>
      <c r="P52" s="247" t="s">
        <v>288</v>
      </c>
      <c r="Q52" s="59" t="s">
        <v>45</v>
      </c>
      <c r="R52" s="76"/>
      <c r="S52" s="235" t="s">
        <v>259</v>
      </c>
      <c r="T52" s="237" t="s">
        <v>289</v>
      </c>
    </row>
    <row r="53" spans="1:20" ht="132" customHeight="1" x14ac:dyDescent="0.3">
      <c r="A53" s="293"/>
      <c r="B53" s="317"/>
      <c r="C53" s="296"/>
      <c r="D53" s="272"/>
      <c r="E53" s="5" t="s">
        <v>54</v>
      </c>
      <c r="F53" s="227" t="s">
        <v>290</v>
      </c>
      <c r="G53" s="25">
        <v>43860</v>
      </c>
      <c r="H53" s="25">
        <v>44195</v>
      </c>
      <c r="I53" s="17">
        <f t="shared" si="6"/>
        <v>47.857142857142854</v>
      </c>
      <c r="J53" s="99">
        <v>0.35</v>
      </c>
      <c r="K53" s="16" t="s">
        <v>291</v>
      </c>
      <c r="L53" s="273"/>
      <c r="M53" s="244"/>
      <c r="N53" s="127" t="s">
        <v>256</v>
      </c>
      <c r="O53" s="292"/>
      <c r="P53" s="248"/>
      <c r="Q53" s="59" t="s">
        <v>45</v>
      </c>
      <c r="R53" s="100"/>
      <c r="S53" s="236"/>
      <c r="T53" s="238"/>
    </row>
    <row r="54" spans="1:20" ht="165.75" customHeight="1" x14ac:dyDescent="0.3">
      <c r="A54" s="293"/>
      <c r="B54" s="302" t="s">
        <v>292</v>
      </c>
      <c r="C54" s="296" t="s">
        <v>293</v>
      </c>
      <c r="D54" s="83" t="s">
        <v>294</v>
      </c>
      <c r="E54" s="5" t="s">
        <v>38</v>
      </c>
      <c r="F54" s="227" t="s">
        <v>295</v>
      </c>
      <c r="G54" s="25">
        <v>43829</v>
      </c>
      <c r="H54" s="68">
        <v>44012</v>
      </c>
      <c r="I54" s="17">
        <f t="shared" si="6"/>
        <v>26.142857142857142</v>
      </c>
      <c r="J54" s="99">
        <v>0</v>
      </c>
      <c r="K54" s="16" t="s">
        <v>296</v>
      </c>
      <c r="L54" s="273">
        <f>AVERAGE(J54:J55)</f>
        <v>0</v>
      </c>
      <c r="M54" s="243" t="s">
        <v>286</v>
      </c>
      <c r="N54" s="127" t="s">
        <v>256</v>
      </c>
      <c r="O54" s="245" t="s">
        <v>287</v>
      </c>
      <c r="P54" s="247" t="s">
        <v>297</v>
      </c>
      <c r="Q54" s="59" t="s">
        <v>45</v>
      </c>
      <c r="R54" s="100"/>
      <c r="S54" s="235" t="s">
        <v>259</v>
      </c>
      <c r="T54" s="237" t="s">
        <v>298</v>
      </c>
    </row>
    <row r="55" spans="1:20" ht="143.25" customHeight="1" x14ac:dyDescent="0.3">
      <c r="A55" s="293"/>
      <c r="B55" s="309"/>
      <c r="C55" s="296"/>
      <c r="D55" s="83"/>
      <c r="E55" s="5" t="s">
        <v>54</v>
      </c>
      <c r="F55" s="227" t="s">
        <v>299</v>
      </c>
      <c r="G55" s="25">
        <v>44013</v>
      </c>
      <c r="H55" s="25">
        <v>44561</v>
      </c>
      <c r="I55" s="17">
        <f t="shared" si="6"/>
        <v>78.285714285714292</v>
      </c>
      <c r="J55" s="99">
        <v>0</v>
      </c>
      <c r="K55" s="25" t="s">
        <v>300</v>
      </c>
      <c r="L55" s="273"/>
      <c r="M55" s="244"/>
      <c r="N55" s="127" t="s">
        <v>256</v>
      </c>
      <c r="O55" s="246"/>
      <c r="P55" s="248"/>
      <c r="Q55" s="59" t="s">
        <v>45</v>
      </c>
      <c r="R55" s="100"/>
      <c r="S55" s="236"/>
      <c r="T55" s="238"/>
    </row>
    <row r="56" spans="1:20" ht="149.25" customHeight="1" x14ac:dyDescent="0.3">
      <c r="A56" s="274">
        <v>5</v>
      </c>
      <c r="B56" s="271" t="s">
        <v>301</v>
      </c>
      <c r="C56" s="278" t="s">
        <v>302</v>
      </c>
      <c r="D56" s="309" t="s">
        <v>303</v>
      </c>
      <c r="E56" s="67" t="s">
        <v>38</v>
      </c>
      <c r="F56" s="21" t="s">
        <v>304</v>
      </c>
      <c r="G56" s="68">
        <v>43862</v>
      </c>
      <c r="H56" s="68">
        <v>43951</v>
      </c>
      <c r="I56" s="17">
        <f t="shared" si="6"/>
        <v>12.714285714285714</v>
      </c>
      <c r="J56" s="99">
        <v>0</v>
      </c>
      <c r="K56" s="69" t="s">
        <v>305</v>
      </c>
      <c r="L56" s="270">
        <f>AVERAGE(J56:J58)</f>
        <v>0.26666666666666666</v>
      </c>
      <c r="M56" s="243" t="s">
        <v>306</v>
      </c>
      <c r="N56" s="127" t="s">
        <v>307</v>
      </c>
      <c r="O56" s="245" t="s">
        <v>308</v>
      </c>
      <c r="P56" s="247" t="s">
        <v>309</v>
      </c>
      <c r="Q56" s="59" t="s">
        <v>45</v>
      </c>
      <c r="R56" s="76"/>
      <c r="S56" s="235" t="s">
        <v>259</v>
      </c>
      <c r="T56" s="237" t="s">
        <v>310</v>
      </c>
    </row>
    <row r="57" spans="1:20" ht="149.25" customHeight="1" x14ac:dyDescent="0.3">
      <c r="A57" s="293"/>
      <c r="B57" s="314"/>
      <c r="C57" s="296"/>
      <c r="D57" s="315"/>
      <c r="E57" s="5" t="s">
        <v>54</v>
      </c>
      <c r="F57" s="227" t="s">
        <v>311</v>
      </c>
      <c r="G57" s="25">
        <v>43952</v>
      </c>
      <c r="H57" s="25">
        <v>44196</v>
      </c>
      <c r="I57" s="17">
        <f t="shared" si="6"/>
        <v>34.857142857142854</v>
      </c>
      <c r="J57" s="99">
        <v>0.8</v>
      </c>
      <c r="K57" s="16" t="s">
        <v>312</v>
      </c>
      <c r="L57" s="273"/>
      <c r="M57" s="249"/>
      <c r="N57" s="127" t="s">
        <v>256</v>
      </c>
      <c r="O57" s="257"/>
      <c r="P57" s="250"/>
      <c r="Q57" s="59" t="s">
        <v>45</v>
      </c>
      <c r="R57" s="100"/>
      <c r="S57" s="242"/>
      <c r="T57" s="240"/>
    </row>
    <row r="58" spans="1:20" ht="159.75" customHeight="1" x14ac:dyDescent="0.3">
      <c r="A58" s="293"/>
      <c r="B58" s="314"/>
      <c r="C58" s="296"/>
      <c r="D58" s="315"/>
      <c r="E58" s="5" t="s">
        <v>60</v>
      </c>
      <c r="F58" s="227" t="s">
        <v>313</v>
      </c>
      <c r="G58" s="25">
        <v>43850</v>
      </c>
      <c r="H58" s="25">
        <v>44925</v>
      </c>
      <c r="I58" s="17">
        <f t="shared" si="6"/>
        <v>153.57142857142858</v>
      </c>
      <c r="J58" s="99">
        <v>0</v>
      </c>
      <c r="K58" s="16" t="s">
        <v>314</v>
      </c>
      <c r="L58" s="273"/>
      <c r="M58" s="244"/>
      <c r="N58" s="128" t="s">
        <v>315</v>
      </c>
      <c r="O58" s="246"/>
      <c r="P58" s="248"/>
      <c r="Q58" s="59" t="s">
        <v>45</v>
      </c>
      <c r="R58" s="100"/>
      <c r="S58" s="236"/>
      <c r="T58" s="238"/>
    </row>
    <row r="59" spans="1:20" ht="409.5" customHeight="1" x14ac:dyDescent="0.3">
      <c r="A59" s="297">
        <v>7</v>
      </c>
      <c r="B59" s="302" t="s">
        <v>316</v>
      </c>
      <c r="C59" s="304" t="s">
        <v>317</v>
      </c>
      <c r="D59" s="302" t="s">
        <v>318</v>
      </c>
      <c r="E59" s="67" t="s">
        <v>38</v>
      </c>
      <c r="F59" s="21" t="s">
        <v>319</v>
      </c>
      <c r="G59" s="68">
        <v>43709</v>
      </c>
      <c r="H59" s="68">
        <v>44196</v>
      </c>
      <c r="I59" s="17">
        <f t="shared" si="6"/>
        <v>69.571428571428569</v>
      </c>
      <c r="J59" s="99">
        <v>0.35</v>
      </c>
      <c r="K59" s="69" t="s">
        <v>291</v>
      </c>
      <c r="L59" s="307">
        <f>AVERAGE(J59:J60)</f>
        <v>0.67500000000000004</v>
      </c>
      <c r="M59" s="129" t="s">
        <v>320</v>
      </c>
      <c r="N59" s="130" t="s">
        <v>256</v>
      </c>
      <c r="O59" s="81" t="s">
        <v>321</v>
      </c>
      <c r="P59" s="85" t="s">
        <v>322</v>
      </c>
      <c r="Q59" s="82" t="s">
        <v>45</v>
      </c>
      <c r="R59" s="76"/>
      <c r="S59" s="235" t="s">
        <v>259</v>
      </c>
      <c r="T59" s="237" t="s">
        <v>323</v>
      </c>
    </row>
    <row r="60" spans="1:20" ht="160.5" customHeight="1" x14ac:dyDescent="0.3">
      <c r="A60" s="274"/>
      <c r="B60" s="309"/>
      <c r="C60" s="278"/>
      <c r="D60" s="309"/>
      <c r="E60" s="67" t="s">
        <v>54</v>
      </c>
      <c r="F60" s="21" t="s">
        <v>324</v>
      </c>
      <c r="G60" s="68">
        <v>43723</v>
      </c>
      <c r="H60" s="68">
        <v>43738</v>
      </c>
      <c r="I60" s="17">
        <f t="shared" si="6"/>
        <v>2.1428571428571428</v>
      </c>
      <c r="J60" s="99">
        <v>1</v>
      </c>
      <c r="K60" s="69" t="s">
        <v>325</v>
      </c>
      <c r="L60" s="270"/>
      <c r="M60" s="131" t="s">
        <v>326</v>
      </c>
      <c r="N60" s="128" t="s">
        <v>327</v>
      </c>
      <c r="O60" s="83" t="s">
        <v>328</v>
      </c>
      <c r="P60" s="86" t="s">
        <v>329</v>
      </c>
      <c r="Q60" s="84" t="s">
        <v>45</v>
      </c>
      <c r="R60" s="132"/>
      <c r="S60" s="236"/>
      <c r="T60" s="238"/>
    </row>
    <row r="61" spans="1:20" ht="158.4" x14ac:dyDescent="0.3">
      <c r="A61" s="72">
        <v>8</v>
      </c>
      <c r="B61" s="93" t="s">
        <v>330</v>
      </c>
      <c r="C61" s="74" t="s">
        <v>331</v>
      </c>
      <c r="D61" s="93" t="s">
        <v>332</v>
      </c>
      <c r="E61" s="67" t="s">
        <v>38</v>
      </c>
      <c r="F61" s="21" t="s">
        <v>333</v>
      </c>
      <c r="G61" s="68">
        <v>43723</v>
      </c>
      <c r="H61" s="68">
        <v>44561</v>
      </c>
      <c r="I61" s="111">
        <f t="shared" si="6"/>
        <v>119.71428571428571</v>
      </c>
      <c r="J61" s="99">
        <v>0.1</v>
      </c>
      <c r="K61" s="69" t="s">
        <v>334</v>
      </c>
      <c r="L61" s="99">
        <f>AVERAGE(J61)</f>
        <v>0.1</v>
      </c>
      <c r="M61" s="89" t="s">
        <v>335</v>
      </c>
      <c r="N61" s="127" t="s">
        <v>256</v>
      </c>
      <c r="O61" s="133" t="s">
        <v>287</v>
      </c>
      <c r="P61" s="88" t="s">
        <v>336</v>
      </c>
      <c r="Q61" s="87" t="s">
        <v>45</v>
      </c>
      <c r="R61" s="76"/>
      <c r="S61" s="77"/>
      <c r="T61" s="58"/>
    </row>
    <row r="62" spans="1:20" ht="120" customHeight="1" x14ac:dyDescent="0.3">
      <c r="A62" s="72">
        <v>9</v>
      </c>
      <c r="B62" s="93" t="s">
        <v>337</v>
      </c>
      <c r="C62" s="74" t="s">
        <v>338</v>
      </c>
      <c r="D62" s="93" t="s">
        <v>339</v>
      </c>
      <c r="E62" s="67" t="s">
        <v>38</v>
      </c>
      <c r="F62" s="21" t="s">
        <v>340</v>
      </c>
      <c r="G62" s="68">
        <v>43723</v>
      </c>
      <c r="H62" s="68">
        <v>44196</v>
      </c>
      <c r="I62" s="17"/>
      <c r="J62" s="99">
        <v>0.1</v>
      </c>
      <c r="K62" s="69" t="s">
        <v>341</v>
      </c>
      <c r="L62" s="99">
        <f t="shared" ref="L62:L64" si="7">AVERAGE(J62)</f>
        <v>0.1</v>
      </c>
      <c r="M62" s="21" t="s">
        <v>326</v>
      </c>
      <c r="N62" s="127" t="s">
        <v>119</v>
      </c>
      <c r="O62" s="21" t="s">
        <v>342</v>
      </c>
      <c r="P62" s="21" t="s">
        <v>343</v>
      </c>
      <c r="Q62" s="59" t="s">
        <v>45</v>
      </c>
      <c r="R62" s="76"/>
      <c r="S62" s="77"/>
      <c r="T62" s="58"/>
    </row>
    <row r="63" spans="1:20" ht="128.25" customHeight="1" thickBot="1" x14ac:dyDescent="0.35">
      <c r="A63" s="30">
        <v>10</v>
      </c>
      <c r="B63" s="101" t="s">
        <v>344</v>
      </c>
      <c r="C63" s="211" t="s">
        <v>345</v>
      </c>
      <c r="D63" s="101" t="s">
        <v>346</v>
      </c>
      <c r="E63" s="26" t="s">
        <v>38</v>
      </c>
      <c r="F63" s="21" t="s">
        <v>347</v>
      </c>
      <c r="G63" s="32">
        <v>43723</v>
      </c>
      <c r="H63" s="32">
        <v>44196</v>
      </c>
      <c r="I63" s="134"/>
      <c r="J63" s="189">
        <v>0.1</v>
      </c>
      <c r="K63" s="27" t="s">
        <v>348</v>
      </c>
      <c r="L63" s="99">
        <f t="shared" si="7"/>
        <v>0.1</v>
      </c>
      <c r="M63" s="21" t="s">
        <v>326</v>
      </c>
      <c r="N63" s="127" t="s">
        <v>119</v>
      </c>
      <c r="O63" s="21" t="s">
        <v>342</v>
      </c>
      <c r="P63" s="21" t="s">
        <v>349</v>
      </c>
      <c r="Q63" s="59" t="s">
        <v>45</v>
      </c>
      <c r="R63" s="135"/>
      <c r="S63" s="136"/>
      <c r="T63" s="137"/>
    </row>
    <row r="64" spans="1:20" ht="139.5" customHeight="1" x14ac:dyDescent="0.3">
      <c r="A64" s="72">
        <v>11</v>
      </c>
      <c r="B64" s="93" t="s">
        <v>350</v>
      </c>
      <c r="C64" s="74" t="s">
        <v>351</v>
      </c>
      <c r="D64" s="93" t="s">
        <v>352</v>
      </c>
      <c r="E64" s="67" t="s">
        <v>38</v>
      </c>
      <c r="F64" s="21" t="s">
        <v>353</v>
      </c>
      <c r="G64" s="68">
        <v>43768</v>
      </c>
      <c r="H64" s="68">
        <v>43860</v>
      </c>
      <c r="I64" s="17"/>
      <c r="J64" s="99">
        <v>0</v>
      </c>
      <c r="K64" s="69" t="s">
        <v>354</v>
      </c>
      <c r="L64" s="99">
        <f t="shared" si="7"/>
        <v>0</v>
      </c>
      <c r="M64" s="89" t="s">
        <v>355</v>
      </c>
      <c r="N64" s="127" t="s">
        <v>356</v>
      </c>
      <c r="O64" s="58"/>
      <c r="P64" s="91" t="s">
        <v>357</v>
      </c>
      <c r="Q64" s="59" t="s">
        <v>45</v>
      </c>
      <c r="R64" s="76"/>
      <c r="S64" s="77"/>
      <c r="T64" s="58"/>
    </row>
    <row r="65" spans="1:20" s="173" customFormat="1" ht="288" customHeight="1" thickBot="1" x14ac:dyDescent="0.35">
      <c r="A65" s="39">
        <v>12</v>
      </c>
      <c r="B65" s="102" t="s">
        <v>358</v>
      </c>
      <c r="C65" s="193" t="s">
        <v>359</v>
      </c>
      <c r="D65" s="102" t="s">
        <v>360</v>
      </c>
      <c r="E65" s="40" t="s">
        <v>38</v>
      </c>
      <c r="F65" s="216" t="s">
        <v>361</v>
      </c>
      <c r="G65" s="42">
        <v>43832</v>
      </c>
      <c r="H65" s="42">
        <v>44561</v>
      </c>
      <c r="I65" s="103"/>
      <c r="J65" s="44">
        <v>0</v>
      </c>
      <c r="K65" s="43" t="s">
        <v>362</v>
      </c>
      <c r="L65" s="99">
        <f>AVERAGE(J65)</f>
        <v>0</v>
      </c>
      <c r="M65" s="89" t="s">
        <v>355</v>
      </c>
      <c r="N65" s="138" t="s">
        <v>363</v>
      </c>
      <c r="O65" s="106"/>
      <c r="P65" s="91" t="s">
        <v>364</v>
      </c>
      <c r="Q65" s="59" t="s">
        <v>45</v>
      </c>
      <c r="R65" s="104"/>
      <c r="S65" s="139" t="s">
        <v>259</v>
      </c>
      <c r="T65" s="140" t="s">
        <v>365</v>
      </c>
    </row>
    <row r="66" spans="1:20" ht="166.5" customHeight="1" thickTop="1" x14ac:dyDescent="0.3">
      <c r="A66" s="72">
        <v>13</v>
      </c>
      <c r="B66" s="141" t="s">
        <v>366</v>
      </c>
      <c r="C66" s="74" t="s">
        <v>367</v>
      </c>
      <c r="D66" s="93" t="s">
        <v>368</v>
      </c>
      <c r="E66" s="67" t="s">
        <v>38</v>
      </c>
      <c r="F66" s="21" t="s">
        <v>369</v>
      </c>
      <c r="G66" s="68">
        <v>43709</v>
      </c>
      <c r="H66" s="68">
        <v>43911</v>
      </c>
      <c r="I66" s="17">
        <f>(H66-G66)/7</f>
        <v>28.857142857142858</v>
      </c>
      <c r="J66" s="99">
        <v>0</v>
      </c>
      <c r="K66" s="69" t="s">
        <v>370</v>
      </c>
      <c r="L66" s="96">
        <f>AVERAGE(J66:J66)</f>
        <v>0</v>
      </c>
      <c r="M66" s="89" t="s">
        <v>371</v>
      </c>
      <c r="N66" s="142" t="s">
        <v>372</v>
      </c>
      <c r="O66" s="58"/>
      <c r="P66" s="251" t="s">
        <v>373</v>
      </c>
      <c r="Q66" s="59" t="s">
        <v>45</v>
      </c>
      <c r="R66" s="76"/>
      <c r="S66" s="77"/>
      <c r="T66" s="58"/>
    </row>
    <row r="67" spans="1:20" ht="39.6" x14ac:dyDescent="0.3">
      <c r="A67" s="274">
        <v>14</v>
      </c>
      <c r="B67" s="276" t="s">
        <v>374</v>
      </c>
      <c r="C67" s="278" t="s">
        <v>375</v>
      </c>
      <c r="D67" s="271" t="s">
        <v>376</v>
      </c>
      <c r="E67" s="67" t="s">
        <v>38</v>
      </c>
      <c r="F67" s="21" t="s">
        <v>377</v>
      </c>
      <c r="G67" s="68">
        <v>43709</v>
      </c>
      <c r="H67" s="68">
        <v>43911</v>
      </c>
      <c r="I67" s="17">
        <f t="shared" ref="I67:I73" si="8">(H67-G67)/7</f>
        <v>28.857142857142858</v>
      </c>
      <c r="J67" s="99">
        <v>0</v>
      </c>
      <c r="K67" s="69" t="s">
        <v>378</v>
      </c>
      <c r="L67" s="270">
        <v>0</v>
      </c>
      <c r="M67" s="89" t="s">
        <v>371</v>
      </c>
      <c r="N67" s="142" t="s">
        <v>379</v>
      </c>
      <c r="O67" s="58"/>
      <c r="P67" s="252"/>
      <c r="Q67" s="59" t="s">
        <v>45</v>
      </c>
      <c r="R67" s="76"/>
      <c r="S67" s="77"/>
      <c r="T67" s="58"/>
    </row>
    <row r="68" spans="1:20" ht="66" x14ac:dyDescent="0.3">
      <c r="A68" s="274"/>
      <c r="B68" s="276"/>
      <c r="C68" s="278"/>
      <c r="D68" s="271"/>
      <c r="E68" s="5" t="s">
        <v>54</v>
      </c>
      <c r="F68" s="21" t="s">
        <v>380</v>
      </c>
      <c r="G68" s="68">
        <v>43698</v>
      </c>
      <c r="H68" s="68">
        <v>43911</v>
      </c>
      <c r="I68" s="17">
        <f t="shared" si="8"/>
        <v>30.428571428571427</v>
      </c>
      <c r="J68" s="98">
        <v>0</v>
      </c>
      <c r="K68" s="69" t="s">
        <v>103</v>
      </c>
      <c r="L68" s="270"/>
      <c r="M68" s="89" t="s">
        <v>371</v>
      </c>
      <c r="N68" s="142" t="s">
        <v>372</v>
      </c>
      <c r="O68" s="58"/>
      <c r="P68" s="252"/>
      <c r="Q68" s="59" t="s">
        <v>45</v>
      </c>
      <c r="R68" s="76"/>
      <c r="S68" s="77"/>
      <c r="T68" s="58"/>
    </row>
    <row r="69" spans="1:20" ht="92.4" x14ac:dyDescent="0.3">
      <c r="A69" s="72">
        <v>15</v>
      </c>
      <c r="B69" s="93" t="s">
        <v>381</v>
      </c>
      <c r="C69" s="74" t="s">
        <v>382</v>
      </c>
      <c r="D69" s="93" t="s">
        <v>383</v>
      </c>
      <c r="E69" s="67" t="s">
        <v>38</v>
      </c>
      <c r="F69" s="21" t="s">
        <v>384</v>
      </c>
      <c r="G69" s="68">
        <v>43698</v>
      </c>
      <c r="H69" s="68">
        <v>43911</v>
      </c>
      <c r="I69" s="17">
        <f t="shared" si="8"/>
        <v>30.428571428571427</v>
      </c>
      <c r="J69" s="99">
        <v>0</v>
      </c>
      <c r="K69" s="69" t="s">
        <v>385</v>
      </c>
      <c r="L69" s="99">
        <v>0</v>
      </c>
      <c r="M69" s="89" t="s">
        <v>371</v>
      </c>
      <c r="N69" s="142" t="s">
        <v>372</v>
      </c>
      <c r="O69" s="58"/>
      <c r="P69" s="252"/>
      <c r="Q69" s="59" t="s">
        <v>45</v>
      </c>
      <c r="R69" s="76"/>
      <c r="S69" s="77"/>
      <c r="T69" s="58"/>
    </row>
    <row r="70" spans="1:20" ht="66" x14ac:dyDescent="0.3">
      <c r="A70" s="274">
        <v>16</v>
      </c>
      <c r="B70" s="300" t="s">
        <v>386</v>
      </c>
      <c r="C70" s="278" t="s">
        <v>387</v>
      </c>
      <c r="D70" s="271" t="s">
        <v>388</v>
      </c>
      <c r="E70" s="67" t="s">
        <v>38</v>
      </c>
      <c r="F70" s="21" t="s">
        <v>389</v>
      </c>
      <c r="G70" s="68">
        <v>43698</v>
      </c>
      <c r="H70" s="68">
        <v>43921</v>
      </c>
      <c r="I70" s="17">
        <f t="shared" si="8"/>
        <v>31.857142857142858</v>
      </c>
      <c r="J70" s="99">
        <v>0</v>
      </c>
      <c r="K70" s="69" t="s">
        <v>390</v>
      </c>
      <c r="L70" s="270">
        <v>0</v>
      </c>
      <c r="M70" s="89" t="s">
        <v>371</v>
      </c>
      <c r="N70" s="142" t="s">
        <v>372</v>
      </c>
      <c r="O70" s="58"/>
      <c r="P70" s="252"/>
      <c r="Q70" s="59" t="s">
        <v>45</v>
      </c>
      <c r="R70" s="76"/>
      <c r="S70" s="77"/>
      <c r="T70" s="58"/>
    </row>
    <row r="71" spans="1:20" ht="66" x14ac:dyDescent="0.3">
      <c r="A71" s="293"/>
      <c r="B71" s="301"/>
      <c r="C71" s="296"/>
      <c r="D71" s="272"/>
      <c r="E71" s="5" t="s">
        <v>54</v>
      </c>
      <c r="F71" s="227" t="s">
        <v>391</v>
      </c>
      <c r="G71" s="25">
        <v>43922</v>
      </c>
      <c r="H71" s="68">
        <v>44561</v>
      </c>
      <c r="I71" s="17">
        <f t="shared" si="8"/>
        <v>91.285714285714292</v>
      </c>
      <c r="J71" s="99">
        <v>0</v>
      </c>
      <c r="K71" s="69" t="s">
        <v>390</v>
      </c>
      <c r="L71" s="273"/>
      <c r="M71" s="89" t="s">
        <v>371</v>
      </c>
      <c r="N71" s="142" t="s">
        <v>372</v>
      </c>
      <c r="O71" s="62"/>
      <c r="P71" s="252"/>
      <c r="Q71" s="59" t="s">
        <v>45</v>
      </c>
      <c r="R71" s="100"/>
      <c r="S71" s="84"/>
      <c r="T71" s="62"/>
    </row>
    <row r="72" spans="1:20" ht="118.8" x14ac:dyDescent="0.3">
      <c r="A72" s="72">
        <v>17</v>
      </c>
      <c r="B72" s="93" t="s">
        <v>392</v>
      </c>
      <c r="C72" s="74" t="s">
        <v>393</v>
      </c>
      <c r="D72" s="93" t="s">
        <v>394</v>
      </c>
      <c r="E72" s="67" t="s">
        <v>38</v>
      </c>
      <c r="F72" s="21" t="s">
        <v>395</v>
      </c>
      <c r="G72" s="68">
        <v>43863</v>
      </c>
      <c r="H72" s="68">
        <v>44561</v>
      </c>
      <c r="I72" s="17">
        <f t="shared" si="8"/>
        <v>99.714285714285708</v>
      </c>
      <c r="J72" s="99">
        <v>0</v>
      </c>
      <c r="K72" s="69" t="s">
        <v>396</v>
      </c>
      <c r="L72" s="99">
        <f>AVERAGE(J72:J72)</f>
        <v>0</v>
      </c>
      <c r="M72" s="89" t="s">
        <v>371</v>
      </c>
      <c r="N72" s="142" t="s">
        <v>372</v>
      </c>
      <c r="O72" s="58"/>
      <c r="P72" s="252"/>
      <c r="Q72" s="59" t="s">
        <v>45</v>
      </c>
      <c r="R72" s="76"/>
      <c r="S72" s="77"/>
      <c r="T72" s="58"/>
    </row>
    <row r="73" spans="1:20" s="173" customFormat="1" ht="319.5" customHeight="1" thickBot="1" x14ac:dyDescent="0.35">
      <c r="A73" s="39">
        <v>18</v>
      </c>
      <c r="B73" s="143" t="s">
        <v>397</v>
      </c>
      <c r="C73" s="193" t="s">
        <v>398</v>
      </c>
      <c r="D73" s="102" t="s">
        <v>399</v>
      </c>
      <c r="E73" s="40" t="s">
        <v>38</v>
      </c>
      <c r="F73" s="216" t="s">
        <v>400</v>
      </c>
      <c r="G73" s="42">
        <v>43698</v>
      </c>
      <c r="H73" s="42">
        <v>43738</v>
      </c>
      <c r="I73" s="103">
        <f t="shared" si="8"/>
        <v>5.7142857142857144</v>
      </c>
      <c r="J73" s="44"/>
      <c r="K73" s="43" t="s">
        <v>111</v>
      </c>
      <c r="L73" s="44">
        <v>0</v>
      </c>
      <c r="M73" s="89" t="s">
        <v>371</v>
      </c>
      <c r="N73" s="144" t="s">
        <v>372</v>
      </c>
      <c r="O73" s="106"/>
      <c r="P73" s="253"/>
      <c r="Q73" s="59" t="s">
        <v>45</v>
      </c>
      <c r="R73" s="104"/>
      <c r="S73" s="105"/>
      <c r="T73" s="106"/>
    </row>
    <row r="74" spans="1:20" ht="268.5" customHeight="1" thickTop="1" x14ac:dyDescent="0.3">
      <c r="A74" s="72">
        <v>19</v>
      </c>
      <c r="B74" s="51" t="s">
        <v>401</v>
      </c>
      <c r="C74" s="74" t="s">
        <v>402</v>
      </c>
      <c r="D74" s="93" t="s">
        <v>403</v>
      </c>
      <c r="E74" s="67" t="s">
        <v>38</v>
      </c>
      <c r="F74" s="21" t="s">
        <v>180</v>
      </c>
      <c r="G74" s="68">
        <v>43709</v>
      </c>
      <c r="H74" s="68">
        <v>44561</v>
      </c>
      <c r="I74" s="17">
        <f>(H74-G74)/7</f>
        <v>121.71428571428571</v>
      </c>
      <c r="J74" s="99">
        <v>0</v>
      </c>
      <c r="K74" s="69" t="s">
        <v>404</v>
      </c>
      <c r="L74" s="99">
        <f>AVERAGE(J74:J74)</f>
        <v>0</v>
      </c>
      <c r="M74" s="89" t="s">
        <v>405</v>
      </c>
      <c r="N74" s="145" t="s">
        <v>406</v>
      </c>
      <c r="O74" s="261" t="s">
        <v>407</v>
      </c>
      <c r="P74" s="258" t="s">
        <v>408</v>
      </c>
      <c r="Q74" s="59" t="s">
        <v>45</v>
      </c>
      <c r="R74" s="195"/>
      <c r="S74" s="195"/>
      <c r="T74" s="195"/>
    </row>
    <row r="75" spans="1:20" ht="66" x14ac:dyDescent="0.3">
      <c r="A75" s="274">
        <v>20</v>
      </c>
      <c r="B75" s="310" t="s">
        <v>409</v>
      </c>
      <c r="C75" s="278" t="s">
        <v>410</v>
      </c>
      <c r="D75" s="271" t="s">
        <v>411</v>
      </c>
      <c r="E75" s="67" t="s">
        <v>38</v>
      </c>
      <c r="F75" s="21" t="s">
        <v>412</v>
      </c>
      <c r="G75" s="68">
        <v>43709</v>
      </c>
      <c r="H75" s="68">
        <v>44561</v>
      </c>
      <c r="I75" s="17">
        <f t="shared" ref="I75:I88" si="9">(H75-G75)/7</f>
        <v>121.71428571428571</v>
      </c>
      <c r="J75" s="99">
        <v>0</v>
      </c>
      <c r="K75" s="69" t="s">
        <v>413</v>
      </c>
      <c r="L75" s="270">
        <f>AVERAGE(J75:J78)</f>
        <v>0</v>
      </c>
      <c r="M75" s="89" t="s">
        <v>405</v>
      </c>
      <c r="N75" s="145" t="s">
        <v>406</v>
      </c>
      <c r="O75" s="262"/>
      <c r="P75" s="259"/>
      <c r="Q75" s="59" t="s">
        <v>45</v>
      </c>
      <c r="R75" s="196"/>
      <c r="S75" s="196"/>
      <c r="T75" s="196"/>
    </row>
    <row r="76" spans="1:20" ht="86.25" customHeight="1" x14ac:dyDescent="0.3">
      <c r="A76" s="274"/>
      <c r="B76" s="310"/>
      <c r="C76" s="278"/>
      <c r="D76" s="271"/>
      <c r="E76" s="5" t="s">
        <v>54</v>
      </c>
      <c r="F76" s="21" t="s">
        <v>414</v>
      </c>
      <c r="G76" s="68">
        <v>43709</v>
      </c>
      <c r="H76" s="68">
        <v>44196</v>
      </c>
      <c r="I76" s="17">
        <f t="shared" si="9"/>
        <v>69.571428571428569</v>
      </c>
      <c r="J76" s="98">
        <v>0</v>
      </c>
      <c r="K76" s="69" t="s">
        <v>171</v>
      </c>
      <c r="L76" s="270"/>
      <c r="M76" s="89" t="s">
        <v>405</v>
      </c>
      <c r="N76" s="145" t="s">
        <v>406</v>
      </c>
      <c r="O76" s="262"/>
      <c r="P76" s="259"/>
      <c r="Q76" s="59" t="s">
        <v>45</v>
      </c>
      <c r="R76" s="196"/>
      <c r="S76" s="196"/>
      <c r="T76" s="196"/>
    </row>
    <row r="77" spans="1:20" ht="72.75" customHeight="1" x14ac:dyDescent="0.3">
      <c r="A77" s="293"/>
      <c r="B77" s="311"/>
      <c r="C77" s="296"/>
      <c r="D77" s="272"/>
      <c r="E77" s="5" t="s">
        <v>60</v>
      </c>
      <c r="F77" s="227" t="s">
        <v>415</v>
      </c>
      <c r="G77" s="68">
        <v>43709</v>
      </c>
      <c r="H77" s="68">
        <v>44196</v>
      </c>
      <c r="I77" s="17">
        <f t="shared" si="9"/>
        <v>69.571428571428569</v>
      </c>
      <c r="J77" s="98">
        <v>0</v>
      </c>
      <c r="K77" s="16" t="s">
        <v>103</v>
      </c>
      <c r="L77" s="273"/>
      <c r="M77" s="89" t="s">
        <v>405</v>
      </c>
      <c r="N77" s="145" t="s">
        <v>406</v>
      </c>
      <c r="O77" s="262"/>
      <c r="P77" s="259"/>
      <c r="Q77" s="59" t="s">
        <v>45</v>
      </c>
      <c r="R77" s="196"/>
      <c r="S77" s="196"/>
      <c r="T77" s="196"/>
    </row>
    <row r="78" spans="1:20" ht="66" x14ac:dyDescent="0.3">
      <c r="A78" s="293"/>
      <c r="B78" s="311"/>
      <c r="C78" s="296"/>
      <c r="D78" s="272"/>
      <c r="E78" s="5" t="s">
        <v>236</v>
      </c>
      <c r="F78" s="227" t="s">
        <v>416</v>
      </c>
      <c r="G78" s="68">
        <v>43709</v>
      </c>
      <c r="H78" s="68">
        <v>44196</v>
      </c>
      <c r="I78" s="17">
        <f t="shared" si="9"/>
        <v>69.571428571428569</v>
      </c>
      <c r="J78" s="98">
        <v>0</v>
      </c>
      <c r="K78" s="16" t="s">
        <v>134</v>
      </c>
      <c r="L78" s="273"/>
      <c r="M78" s="89" t="s">
        <v>405</v>
      </c>
      <c r="N78" s="145" t="s">
        <v>406</v>
      </c>
      <c r="O78" s="262"/>
      <c r="P78" s="259"/>
      <c r="Q78" s="59" t="s">
        <v>45</v>
      </c>
      <c r="R78" s="196"/>
      <c r="S78" s="196"/>
      <c r="T78" s="196"/>
    </row>
    <row r="79" spans="1:20" ht="63" customHeight="1" x14ac:dyDescent="0.3">
      <c r="A79" s="72">
        <v>21</v>
      </c>
      <c r="B79" s="94" t="s">
        <v>417</v>
      </c>
      <c r="C79" s="74" t="s">
        <v>418</v>
      </c>
      <c r="D79" s="93" t="s">
        <v>419</v>
      </c>
      <c r="E79" s="78" t="s">
        <v>38</v>
      </c>
      <c r="F79" s="219" t="s">
        <v>420</v>
      </c>
      <c r="G79" s="79">
        <v>43709</v>
      </c>
      <c r="H79" s="79">
        <v>44196</v>
      </c>
      <c r="I79" s="146">
        <f t="shared" si="9"/>
        <v>69.571428571428569</v>
      </c>
      <c r="J79" s="97">
        <v>0</v>
      </c>
      <c r="K79" s="80" t="s">
        <v>421</v>
      </c>
      <c r="L79" s="99">
        <f>AVERAGE(J79:J79)</f>
        <v>0</v>
      </c>
      <c r="M79" s="89" t="s">
        <v>405</v>
      </c>
      <c r="N79" s="147" t="s">
        <v>406</v>
      </c>
      <c r="O79" s="262"/>
      <c r="P79" s="259"/>
      <c r="Q79" s="59" t="s">
        <v>45</v>
      </c>
      <c r="R79" s="196"/>
      <c r="S79" s="196"/>
      <c r="T79" s="196"/>
    </row>
    <row r="80" spans="1:20" ht="56.25" customHeight="1" x14ac:dyDescent="0.3">
      <c r="A80" s="72">
        <v>22</v>
      </c>
      <c r="B80" s="33" t="s">
        <v>422</v>
      </c>
      <c r="C80" s="74" t="s">
        <v>423</v>
      </c>
      <c r="D80" s="93" t="s">
        <v>424</v>
      </c>
      <c r="E80" s="67" t="s">
        <v>38</v>
      </c>
      <c r="F80" s="21" t="s">
        <v>425</v>
      </c>
      <c r="G80" s="68">
        <v>43709</v>
      </c>
      <c r="H80" s="228">
        <v>44196</v>
      </c>
      <c r="I80" s="17">
        <f t="shared" si="9"/>
        <v>69.571428571428569</v>
      </c>
      <c r="J80" s="99">
        <v>0</v>
      </c>
      <c r="K80" s="69" t="s">
        <v>84</v>
      </c>
      <c r="L80" s="99">
        <f>AVERAGE(J80:J80)</f>
        <v>0</v>
      </c>
      <c r="M80" s="89" t="s">
        <v>405</v>
      </c>
      <c r="N80" s="148" t="s">
        <v>406</v>
      </c>
      <c r="O80" s="262"/>
      <c r="P80" s="259"/>
      <c r="Q80" s="59" t="s">
        <v>45</v>
      </c>
      <c r="R80" s="196"/>
      <c r="S80" s="196"/>
      <c r="T80" s="196"/>
    </row>
    <row r="81" spans="1:20" ht="66" x14ac:dyDescent="0.3">
      <c r="A81" s="274">
        <v>23</v>
      </c>
      <c r="B81" s="294" t="s">
        <v>426</v>
      </c>
      <c r="C81" s="278" t="s">
        <v>427</v>
      </c>
      <c r="D81" s="271" t="s">
        <v>428</v>
      </c>
      <c r="E81" s="67" t="s">
        <v>38</v>
      </c>
      <c r="F81" s="21" t="s">
        <v>429</v>
      </c>
      <c r="G81" s="68">
        <v>43709</v>
      </c>
      <c r="H81" s="228">
        <v>44196</v>
      </c>
      <c r="I81" s="17">
        <f t="shared" si="9"/>
        <v>69.571428571428569</v>
      </c>
      <c r="J81" s="99">
        <v>0</v>
      </c>
      <c r="K81" s="69" t="s">
        <v>186</v>
      </c>
      <c r="L81" s="270">
        <f>AVERAGE(J81:J82)</f>
        <v>0</v>
      </c>
      <c r="M81" s="89" t="s">
        <v>405</v>
      </c>
      <c r="N81" s="148" t="s">
        <v>406</v>
      </c>
      <c r="O81" s="262"/>
      <c r="P81" s="259"/>
      <c r="Q81" s="59" t="s">
        <v>45</v>
      </c>
      <c r="R81" s="196"/>
      <c r="S81" s="196"/>
      <c r="T81" s="196"/>
    </row>
    <row r="82" spans="1:20" ht="83.25" customHeight="1" x14ac:dyDescent="0.3">
      <c r="A82" s="293"/>
      <c r="B82" s="295"/>
      <c r="C82" s="296"/>
      <c r="D82" s="272"/>
      <c r="E82" s="5" t="s">
        <v>54</v>
      </c>
      <c r="F82" s="227" t="s">
        <v>430</v>
      </c>
      <c r="G82" s="68">
        <v>43709</v>
      </c>
      <c r="H82" s="228">
        <v>44196</v>
      </c>
      <c r="I82" s="17">
        <f t="shared" si="9"/>
        <v>69.571428571428569</v>
      </c>
      <c r="J82" s="99">
        <v>0</v>
      </c>
      <c r="K82" s="69" t="s">
        <v>186</v>
      </c>
      <c r="L82" s="273"/>
      <c r="M82" s="89" t="s">
        <v>405</v>
      </c>
      <c r="N82" s="148" t="s">
        <v>406</v>
      </c>
      <c r="O82" s="262"/>
      <c r="P82" s="259"/>
      <c r="Q82" s="59" t="s">
        <v>45</v>
      </c>
      <c r="R82" s="196"/>
      <c r="S82" s="196"/>
      <c r="T82" s="196"/>
    </row>
    <row r="83" spans="1:20" ht="81" customHeight="1" x14ac:dyDescent="0.3">
      <c r="A83" s="72">
        <v>24</v>
      </c>
      <c r="B83" s="33" t="s">
        <v>431</v>
      </c>
      <c r="C83" s="74" t="s">
        <v>432</v>
      </c>
      <c r="D83" s="93" t="s">
        <v>433</v>
      </c>
      <c r="E83" s="67" t="s">
        <v>38</v>
      </c>
      <c r="F83" s="21" t="s">
        <v>434</v>
      </c>
      <c r="G83" s="68">
        <v>43709</v>
      </c>
      <c r="H83" s="228">
        <v>44196</v>
      </c>
      <c r="I83" s="17">
        <f t="shared" si="9"/>
        <v>69.571428571428569</v>
      </c>
      <c r="J83" s="99">
        <v>0</v>
      </c>
      <c r="K83" s="69" t="s">
        <v>435</v>
      </c>
      <c r="L83" s="99">
        <f>AVERAGE(J83:J83)</f>
        <v>0</v>
      </c>
      <c r="M83" s="89" t="s">
        <v>405</v>
      </c>
      <c r="N83" s="148" t="s">
        <v>406</v>
      </c>
      <c r="O83" s="262"/>
      <c r="P83" s="259"/>
      <c r="Q83" s="59" t="s">
        <v>45</v>
      </c>
      <c r="R83" s="196"/>
      <c r="S83" s="196"/>
      <c r="T83" s="196"/>
    </row>
    <row r="84" spans="1:20" ht="135.75" customHeight="1" x14ac:dyDescent="0.3">
      <c r="A84" s="72">
        <v>25</v>
      </c>
      <c r="B84" s="51" t="s">
        <v>436</v>
      </c>
      <c r="C84" s="74" t="s">
        <v>437</v>
      </c>
      <c r="D84" s="93" t="s">
        <v>438</v>
      </c>
      <c r="E84" s="67" t="s">
        <v>38</v>
      </c>
      <c r="F84" s="21" t="s">
        <v>439</v>
      </c>
      <c r="G84" s="68">
        <v>43709</v>
      </c>
      <c r="H84" s="228">
        <v>44196</v>
      </c>
      <c r="I84" s="17">
        <f t="shared" si="9"/>
        <v>69.571428571428569</v>
      </c>
      <c r="J84" s="99">
        <v>0</v>
      </c>
      <c r="K84" s="69" t="s">
        <v>134</v>
      </c>
      <c r="L84" s="99">
        <f>AVERAGE(J84:J84)</f>
        <v>0</v>
      </c>
      <c r="M84" s="89" t="s">
        <v>405</v>
      </c>
      <c r="N84" s="148" t="s">
        <v>406</v>
      </c>
      <c r="O84" s="262"/>
      <c r="P84" s="259"/>
      <c r="Q84" s="59" t="s">
        <v>45</v>
      </c>
      <c r="R84" s="196"/>
      <c r="S84" s="196"/>
      <c r="T84" s="196"/>
    </row>
    <row r="85" spans="1:20" ht="93.75" customHeight="1" x14ac:dyDescent="0.3">
      <c r="A85" s="297">
        <v>26</v>
      </c>
      <c r="B85" s="302" t="s">
        <v>440</v>
      </c>
      <c r="C85" s="304" t="s">
        <v>441</v>
      </c>
      <c r="D85" s="302" t="s">
        <v>442</v>
      </c>
      <c r="E85" s="67" t="s">
        <v>38</v>
      </c>
      <c r="F85" s="21" t="s">
        <v>443</v>
      </c>
      <c r="G85" s="68">
        <v>43709</v>
      </c>
      <c r="H85" s="228">
        <v>44196</v>
      </c>
      <c r="I85" s="17">
        <f t="shared" si="9"/>
        <v>69.571428571428569</v>
      </c>
      <c r="J85" s="99">
        <v>0</v>
      </c>
      <c r="K85" s="69" t="s">
        <v>444</v>
      </c>
      <c r="L85" s="307">
        <f>AVERAGE(J85:J86)</f>
        <v>0</v>
      </c>
      <c r="M85" s="89" t="s">
        <v>405</v>
      </c>
      <c r="N85" s="149" t="s">
        <v>406</v>
      </c>
      <c r="O85" s="262"/>
      <c r="P85" s="259"/>
      <c r="Q85" s="59" t="s">
        <v>45</v>
      </c>
      <c r="R85" s="196"/>
      <c r="S85" s="196"/>
      <c r="T85" s="196"/>
    </row>
    <row r="86" spans="1:20" ht="81" customHeight="1" x14ac:dyDescent="0.3">
      <c r="A86" s="298"/>
      <c r="B86" s="267"/>
      <c r="C86" s="305"/>
      <c r="D86" s="267"/>
      <c r="E86" s="5" t="s">
        <v>54</v>
      </c>
      <c r="F86" s="227" t="s">
        <v>445</v>
      </c>
      <c r="G86" s="68">
        <v>43709</v>
      </c>
      <c r="H86" s="228">
        <v>44196</v>
      </c>
      <c r="I86" s="17">
        <f t="shared" si="9"/>
        <v>69.571428571428569</v>
      </c>
      <c r="J86" s="99">
        <v>0</v>
      </c>
      <c r="K86" s="16" t="s">
        <v>446</v>
      </c>
      <c r="L86" s="269"/>
      <c r="M86" s="89" t="s">
        <v>405</v>
      </c>
      <c r="N86" s="149" t="s">
        <v>406</v>
      </c>
      <c r="O86" s="262"/>
      <c r="P86" s="259"/>
      <c r="Q86" s="59" t="s">
        <v>45</v>
      </c>
      <c r="R86" s="196"/>
      <c r="S86" s="196"/>
      <c r="T86" s="196"/>
    </row>
    <row r="87" spans="1:20" ht="88.5" customHeight="1" x14ac:dyDescent="0.3">
      <c r="A87" s="298"/>
      <c r="B87" s="267"/>
      <c r="C87" s="305"/>
      <c r="D87" s="267"/>
      <c r="E87" s="23" t="s">
        <v>60</v>
      </c>
      <c r="F87" s="229" t="s">
        <v>83</v>
      </c>
      <c r="G87" s="68">
        <v>43709</v>
      </c>
      <c r="H87" s="228">
        <v>44196</v>
      </c>
      <c r="I87" s="17">
        <f t="shared" si="9"/>
        <v>69.571428571428569</v>
      </c>
      <c r="J87" s="99">
        <v>0</v>
      </c>
      <c r="K87" s="24" t="s">
        <v>447</v>
      </c>
      <c r="L87" s="269"/>
      <c r="M87" s="89" t="s">
        <v>405</v>
      </c>
      <c r="N87" s="149" t="s">
        <v>406</v>
      </c>
      <c r="O87" s="262"/>
      <c r="P87" s="259"/>
      <c r="Q87" s="59" t="s">
        <v>45</v>
      </c>
      <c r="R87" s="196"/>
      <c r="S87" s="196"/>
      <c r="T87" s="196"/>
    </row>
    <row r="88" spans="1:20" s="173" customFormat="1" ht="99" customHeight="1" thickBot="1" x14ac:dyDescent="0.35">
      <c r="A88" s="299"/>
      <c r="B88" s="303"/>
      <c r="C88" s="306"/>
      <c r="D88" s="303"/>
      <c r="E88" s="48" t="s">
        <v>236</v>
      </c>
      <c r="F88" s="230" t="s">
        <v>448</v>
      </c>
      <c r="G88" s="41">
        <v>43709</v>
      </c>
      <c r="H88" s="231">
        <v>44196</v>
      </c>
      <c r="I88" s="109">
        <f t="shared" si="9"/>
        <v>69.571428571428569</v>
      </c>
      <c r="J88" s="218">
        <v>0</v>
      </c>
      <c r="K88" s="49" t="s">
        <v>421</v>
      </c>
      <c r="L88" s="308"/>
      <c r="M88" s="89" t="s">
        <v>405</v>
      </c>
      <c r="N88" s="150" t="s">
        <v>406</v>
      </c>
      <c r="O88" s="263"/>
      <c r="P88" s="260"/>
      <c r="Q88" s="59" t="s">
        <v>45</v>
      </c>
      <c r="R88" s="197"/>
      <c r="S88" s="197"/>
      <c r="T88" s="197"/>
    </row>
    <row r="89" spans="1:20" ht="104.25" customHeight="1" thickTop="1" x14ac:dyDescent="0.3">
      <c r="A89" s="377">
        <v>27</v>
      </c>
      <c r="B89" s="378" t="s">
        <v>449</v>
      </c>
      <c r="C89" s="379" t="s">
        <v>450</v>
      </c>
      <c r="D89" s="380" t="s">
        <v>451</v>
      </c>
      <c r="E89" s="67" t="s">
        <v>38</v>
      </c>
      <c r="F89" s="158" t="s">
        <v>452</v>
      </c>
      <c r="G89" s="68">
        <v>43678</v>
      </c>
      <c r="H89" s="68">
        <v>44196</v>
      </c>
      <c r="I89" s="17">
        <f>(H89-G89)/7</f>
        <v>74</v>
      </c>
      <c r="J89" s="99">
        <v>0.65</v>
      </c>
      <c r="K89" s="69" t="s">
        <v>134</v>
      </c>
      <c r="L89" s="381">
        <f>AVERAGE(J89:J90)</f>
        <v>0.65</v>
      </c>
      <c r="M89" s="243" t="s">
        <v>453</v>
      </c>
      <c r="N89" s="151" t="s">
        <v>454</v>
      </c>
      <c r="O89" s="21" t="s">
        <v>455</v>
      </c>
      <c r="P89" s="255" t="s">
        <v>456</v>
      </c>
      <c r="Q89" s="59" t="s">
        <v>45</v>
      </c>
      <c r="R89" s="195"/>
      <c r="S89" s="195"/>
      <c r="T89" s="195"/>
    </row>
    <row r="90" spans="1:20" ht="94.5" customHeight="1" x14ac:dyDescent="0.3">
      <c r="A90" s="274"/>
      <c r="B90" s="327"/>
      <c r="C90" s="278"/>
      <c r="D90" s="309"/>
      <c r="E90" s="67" t="s">
        <v>54</v>
      </c>
      <c r="F90" s="158" t="s">
        <v>457</v>
      </c>
      <c r="G90" s="68">
        <v>43678</v>
      </c>
      <c r="H90" s="68">
        <v>44196</v>
      </c>
      <c r="I90" s="17">
        <f>(H90-G90)/7</f>
        <v>74</v>
      </c>
      <c r="J90" s="99">
        <v>0.65</v>
      </c>
      <c r="K90" s="69" t="s">
        <v>134</v>
      </c>
      <c r="L90" s="270"/>
      <c r="M90" s="249"/>
      <c r="N90" s="151" t="s">
        <v>458</v>
      </c>
      <c r="O90" s="21" t="s">
        <v>455</v>
      </c>
      <c r="P90" s="256"/>
      <c r="Q90" s="59" t="s">
        <v>45</v>
      </c>
      <c r="R90" s="196"/>
      <c r="S90" s="196"/>
      <c r="T90" s="196"/>
    </row>
    <row r="91" spans="1:20" ht="160.5" customHeight="1" x14ac:dyDescent="0.3">
      <c r="A91" s="72">
        <v>28</v>
      </c>
      <c r="B91" s="152" t="s">
        <v>459</v>
      </c>
      <c r="C91" s="74" t="s">
        <v>460</v>
      </c>
      <c r="D91" s="153" t="s">
        <v>461</v>
      </c>
      <c r="E91" s="67" t="s">
        <v>38</v>
      </c>
      <c r="F91" s="21" t="s">
        <v>462</v>
      </c>
      <c r="G91" s="68">
        <v>43678</v>
      </c>
      <c r="H91" s="25">
        <v>44196</v>
      </c>
      <c r="I91" s="17">
        <f>(H91-G91)/7</f>
        <v>74</v>
      </c>
      <c r="J91" s="99">
        <v>0.65</v>
      </c>
      <c r="K91" s="69" t="s">
        <v>421</v>
      </c>
      <c r="L91" s="99">
        <f>AVERAGE(J91:J91)</f>
        <v>0.65</v>
      </c>
      <c r="M91" s="249"/>
      <c r="N91" s="151" t="s">
        <v>458</v>
      </c>
      <c r="O91" s="21" t="s">
        <v>455</v>
      </c>
      <c r="P91" s="59" t="s">
        <v>463</v>
      </c>
      <c r="Q91" s="59" t="s">
        <v>45</v>
      </c>
      <c r="R91" s="196"/>
      <c r="S91" s="196"/>
      <c r="T91" s="196"/>
    </row>
    <row r="92" spans="1:20" ht="116.25" customHeight="1" x14ac:dyDescent="0.3">
      <c r="A92" s="72">
        <v>29</v>
      </c>
      <c r="B92" s="154" t="s">
        <v>464</v>
      </c>
      <c r="C92" s="74" t="s">
        <v>465</v>
      </c>
      <c r="D92" s="153" t="s">
        <v>466</v>
      </c>
      <c r="E92" s="67" t="s">
        <v>38</v>
      </c>
      <c r="F92" s="21" t="s">
        <v>467</v>
      </c>
      <c r="G92" s="68">
        <v>43678</v>
      </c>
      <c r="H92" s="25">
        <v>44196</v>
      </c>
      <c r="I92" s="17">
        <f>(H92-G92)/7</f>
        <v>74</v>
      </c>
      <c r="J92" s="99">
        <v>0.45</v>
      </c>
      <c r="K92" s="69" t="s">
        <v>186</v>
      </c>
      <c r="L92" s="99">
        <f>AVERAGE(J92:J92)</f>
        <v>0.45</v>
      </c>
      <c r="M92" s="249"/>
      <c r="N92" s="151" t="s">
        <v>458</v>
      </c>
      <c r="O92" s="21" t="s">
        <v>455</v>
      </c>
      <c r="P92" s="59" t="s">
        <v>468</v>
      </c>
      <c r="Q92" s="59" t="s">
        <v>45</v>
      </c>
      <c r="R92" s="196"/>
      <c r="S92" s="196"/>
      <c r="T92" s="196"/>
    </row>
    <row r="93" spans="1:20" ht="138" customHeight="1" x14ac:dyDescent="0.3">
      <c r="A93" s="297">
        <v>30</v>
      </c>
      <c r="B93" s="387" t="s">
        <v>469</v>
      </c>
      <c r="C93" s="304" t="s">
        <v>470</v>
      </c>
      <c r="D93" s="302" t="s">
        <v>471</v>
      </c>
      <c r="E93" s="67" t="s">
        <v>38</v>
      </c>
      <c r="F93" s="226" t="s">
        <v>472</v>
      </c>
      <c r="G93" s="68">
        <v>43678</v>
      </c>
      <c r="H93" s="25">
        <v>44196</v>
      </c>
      <c r="I93" s="17">
        <f>(H93-G93)/7</f>
        <v>74</v>
      </c>
      <c r="J93" s="99">
        <v>0.9</v>
      </c>
      <c r="K93" s="69" t="s">
        <v>111</v>
      </c>
      <c r="L93" s="307">
        <f>AVERAGE(J93:J95)</f>
        <v>0.96666666666666667</v>
      </c>
      <c r="M93" s="249"/>
      <c r="N93" s="151" t="s">
        <v>119</v>
      </c>
      <c r="O93" s="21" t="s">
        <v>473</v>
      </c>
      <c r="P93" s="59" t="s">
        <v>474</v>
      </c>
      <c r="Q93" s="59" t="s">
        <v>45</v>
      </c>
      <c r="R93" s="196"/>
      <c r="S93" s="196"/>
      <c r="T93" s="196"/>
    </row>
    <row r="94" spans="1:20" ht="155.25" customHeight="1" x14ac:dyDescent="0.3">
      <c r="A94" s="298"/>
      <c r="B94" s="388"/>
      <c r="C94" s="305"/>
      <c r="D94" s="267"/>
      <c r="E94" s="5" t="s">
        <v>54</v>
      </c>
      <c r="F94" s="232" t="s">
        <v>475</v>
      </c>
      <c r="G94" s="25">
        <v>43678</v>
      </c>
      <c r="H94" s="68">
        <v>44196</v>
      </c>
      <c r="I94" s="17">
        <v>12</v>
      </c>
      <c r="J94" s="99">
        <v>1</v>
      </c>
      <c r="K94" s="16" t="s">
        <v>117</v>
      </c>
      <c r="L94" s="269"/>
      <c r="M94" s="249"/>
      <c r="N94" s="151" t="s">
        <v>119</v>
      </c>
      <c r="O94" s="21" t="s">
        <v>476</v>
      </c>
      <c r="P94" s="66" t="s">
        <v>477</v>
      </c>
      <c r="Q94" s="59" t="s">
        <v>45</v>
      </c>
      <c r="R94" s="196"/>
      <c r="S94" s="196"/>
      <c r="T94" s="196"/>
    </row>
    <row r="95" spans="1:20" s="173" customFormat="1" ht="87" customHeight="1" thickBot="1" x14ac:dyDescent="0.35">
      <c r="A95" s="299"/>
      <c r="B95" s="389"/>
      <c r="C95" s="306"/>
      <c r="D95" s="303"/>
      <c r="E95" s="45" t="s">
        <v>60</v>
      </c>
      <c r="F95" s="217" t="s">
        <v>478</v>
      </c>
      <c r="G95" s="42">
        <v>43678</v>
      </c>
      <c r="H95" s="41">
        <v>44196</v>
      </c>
      <c r="I95" s="109">
        <f>(H95-G95)/7</f>
        <v>74</v>
      </c>
      <c r="J95" s="218">
        <v>1</v>
      </c>
      <c r="K95" s="46" t="s">
        <v>413</v>
      </c>
      <c r="L95" s="308"/>
      <c r="M95" s="254"/>
      <c r="N95" s="155" t="s">
        <v>458</v>
      </c>
      <c r="O95" s="21" t="s">
        <v>455</v>
      </c>
      <c r="P95" s="156" t="s">
        <v>479</v>
      </c>
      <c r="Q95" s="59" t="s">
        <v>45</v>
      </c>
      <c r="R95" s="197"/>
      <c r="S95" s="197"/>
      <c r="T95" s="197"/>
    </row>
    <row r="96" spans="1:20" ht="106.8" thickTop="1" thickBot="1" x14ac:dyDescent="0.35">
      <c r="A96" s="377">
        <v>31</v>
      </c>
      <c r="B96" s="380" t="s">
        <v>480</v>
      </c>
      <c r="C96" s="379" t="s">
        <v>95</v>
      </c>
      <c r="D96" s="380" t="s">
        <v>481</v>
      </c>
      <c r="E96" s="67" t="s">
        <v>38</v>
      </c>
      <c r="F96" s="21" t="s">
        <v>482</v>
      </c>
      <c r="G96" s="68">
        <v>43719</v>
      </c>
      <c r="H96" s="68">
        <v>44561</v>
      </c>
      <c r="I96" s="17">
        <f t="shared" ref="I96:I99" si="10">(H96-G96)/7</f>
        <v>120.28571428571429</v>
      </c>
      <c r="J96" s="99">
        <v>1</v>
      </c>
      <c r="K96" s="69"/>
      <c r="L96" s="381">
        <f>AVERAGE(J96:J98)</f>
        <v>1</v>
      </c>
      <c r="M96" s="21" t="s">
        <v>483</v>
      </c>
      <c r="N96" s="157" t="s">
        <v>484</v>
      </c>
      <c r="O96" s="390" t="s">
        <v>287</v>
      </c>
      <c r="P96" s="393" t="s">
        <v>485</v>
      </c>
      <c r="Q96" s="59" t="s">
        <v>45</v>
      </c>
      <c r="R96" s="76"/>
      <c r="S96" s="384" t="s">
        <v>486</v>
      </c>
      <c r="T96" s="382" t="s">
        <v>487</v>
      </c>
    </row>
    <row r="97" spans="1:20" ht="106.2" thickBot="1" x14ac:dyDescent="0.35">
      <c r="A97" s="298"/>
      <c r="B97" s="267"/>
      <c r="C97" s="305"/>
      <c r="D97" s="267"/>
      <c r="E97" s="67" t="s">
        <v>54</v>
      </c>
      <c r="F97" s="21" t="s">
        <v>488</v>
      </c>
      <c r="G97" s="68">
        <v>43719</v>
      </c>
      <c r="H97" s="36">
        <v>44561</v>
      </c>
      <c r="I97" s="17">
        <f t="shared" si="10"/>
        <v>120.28571428571429</v>
      </c>
      <c r="J97" s="99">
        <v>1</v>
      </c>
      <c r="K97" s="69"/>
      <c r="L97" s="269"/>
      <c r="M97" s="158" t="s">
        <v>489</v>
      </c>
      <c r="N97" s="159" t="s">
        <v>484</v>
      </c>
      <c r="O97" s="391"/>
      <c r="P97" s="250"/>
      <c r="Q97" s="59" t="s">
        <v>45</v>
      </c>
      <c r="R97" s="76"/>
      <c r="S97" s="385"/>
      <c r="T97" s="257"/>
    </row>
    <row r="98" spans="1:20" ht="93" thickBot="1" x14ac:dyDescent="0.35">
      <c r="A98" s="298"/>
      <c r="B98" s="267"/>
      <c r="C98" s="305"/>
      <c r="D98" s="267"/>
      <c r="E98" s="5" t="s">
        <v>60</v>
      </c>
      <c r="F98" s="227" t="s">
        <v>490</v>
      </c>
      <c r="G98" s="25">
        <v>43719</v>
      </c>
      <c r="H98" s="36">
        <v>44561</v>
      </c>
      <c r="I98" s="17">
        <f t="shared" si="10"/>
        <v>120.28571428571429</v>
      </c>
      <c r="J98" s="99">
        <v>1</v>
      </c>
      <c r="K98" s="16"/>
      <c r="L98" s="269"/>
      <c r="M98" s="60" t="s">
        <v>491</v>
      </c>
      <c r="N98" s="159" t="s">
        <v>484</v>
      </c>
      <c r="O98" s="391"/>
      <c r="P98" s="250"/>
      <c r="Q98" s="59" t="s">
        <v>45</v>
      </c>
      <c r="R98" s="100"/>
      <c r="S98" s="385"/>
      <c r="T98" s="257"/>
    </row>
    <row r="99" spans="1:20" s="173" customFormat="1" ht="106.2" thickBot="1" x14ac:dyDescent="0.35">
      <c r="A99" s="298"/>
      <c r="B99" s="303"/>
      <c r="C99" s="306"/>
      <c r="D99" s="303"/>
      <c r="E99" s="48" t="s">
        <v>236</v>
      </c>
      <c r="F99" s="230" t="s">
        <v>492</v>
      </c>
      <c r="G99" s="41">
        <v>43719</v>
      </c>
      <c r="H99" s="50">
        <v>44561</v>
      </c>
      <c r="I99" s="109">
        <f t="shared" si="10"/>
        <v>120.28571428571429</v>
      </c>
      <c r="J99" s="218">
        <v>1</v>
      </c>
      <c r="K99" s="49"/>
      <c r="L99" s="308"/>
      <c r="M99" s="160" t="s">
        <v>489</v>
      </c>
      <c r="N99" s="161" t="s">
        <v>484</v>
      </c>
      <c r="O99" s="392"/>
      <c r="P99" s="394"/>
      <c r="Q99" s="59" t="s">
        <v>45</v>
      </c>
      <c r="R99" s="113"/>
      <c r="S99" s="386"/>
      <c r="T99" s="383"/>
    </row>
    <row r="102" spans="1:20" ht="67.8" x14ac:dyDescent="0.3">
      <c r="B102" s="200"/>
      <c r="C102" s="213" t="s">
        <v>493</v>
      </c>
      <c r="H102" s="198" t="s">
        <v>494</v>
      </c>
      <c r="L102" s="201"/>
    </row>
    <row r="103" spans="1:20" ht="98.4" x14ac:dyDescent="0.3">
      <c r="B103" s="202"/>
      <c r="C103" s="213" t="s">
        <v>495</v>
      </c>
    </row>
    <row r="104" spans="1:20" ht="66.599999999999994" x14ac:dyDescent="0.3">
      <c r="B104" s="203"/>
      <c r="C104" s="213" t="s">
        <v>496</v>
      </c>
      <c r="G104" s="204"/>
      <c r="H104" s="117" t="s">
        <v>497</v>
      </c>
    </row>
    <row r="105" spans="1:20" ht="70.8" x14ac:dyDescent="0.3">
      <c r="B105" s="205"/>
      <c r="C105" s="213" t="s">
        <v>498</v>
      </c>
      <c r="G105" s="53"/>
      <c r="H105" s="206" t="s">
        <v>499</v>
      </c>
    </row>
    <row r="106" spans="1:20" ht="127.8" x14ac:dyDescent="0.3">
      <c r="B106" s="207"/>
      <c r="C106" s="213" t="s">
        <v>500</v>
      </c>
      <c r="G106" s="208"/>
      <c r="H106" s="206" t="s">
        <v>501</v>
      </c>
    </row>
    <row r="107" spans="1:20" x14ac:dyDescent="0.3">
      <c r="G107" s="209"/>
      <c r="H107" s="206" t="s">
        <v>502</v>
      </c>
    </row>
    <row r="108" spans="1:20" x14ac:dyDescent="0.3">
      <c r="G108" s="116"/>
      <c r="H108" s="206" t="s">
        <v>503</v>
      </c>
    </row>
    <row r="109" spans="1:20" ht="22.5" customHeight="1" thickBot="1" x14ac:dyDescent="0.35">
      <c r="G109" s="110" t="s">
        <v>504</v>
      </c>
      <c r="H109" s="206" t="s">
        <v>505</v>
      </c>
    </row>
    <row r="110" spans="1:20" ht="40.200000000000003" thickTop="1" x14ac:dyDescent="0.3">
      <c r="G110" s="142"/>
      <c r="H110" s="117" t="s">
        <v>506</v>
      </c>
    </row>
    <row r="111" spans="1:20" ht="39.6" x14ac:dyDescent="0.3">
      <c r="G111" s="127"/>
      <c r="H111" s="117" t="s">
        <v>507</v>
      </c>
    </row>
    <row r="112" spans="1:20" x14ac:dyDescent="0.3">
      <c r="G112" s="162"/>
      <c r="H112" s="206" t="s">
        <v>508</v>
      </c>
    </row>
    <row r="113" spans="7:8" ht="26.4" x14ac:dyDescent="0.3">
      <c r="G113" s="56"/>
      <c r="H113" s="117" t="s">
        <v>509</v>
      </c>
    </row>
  </sheetData>
  <sheetProtection algorithmName="SHA-512" hashValue="b0l0gXMZZEy3HVYPajFSeTfdGO9KvAv/c45j5sJuujSKGV7e8DdemoOGTJQhPSkb4qzaqDhDJyebr/atsi1sXQ==" saltValue="nDEwIvHUcyezTVipvYE3SQ==" spinCount="100000" sheet="1" objects="1" scenarios="1" selectLockedCells="1" selectUnlockedCells="1"/>
  <autoFilter ref="A10:AD99" xr:uid="{00000000-0009-0000-0000-000000000000}"/>
  <mergeCells count="189">
    <mergeCell ref="A89:A90"/>
    <mergeCell ref="B89:B90"/>
    <mergeCell ref="C89:C90"/>
    <mergeCell ref="D89:D90"/>
    <mergeCell ref="L89:L90"/>
    <mergeCell ref="T96:T99"/>
    <mergeCell ref="S96:S99"/>
    <mergeCell ref="A96:A99"/>
    <mergeCell ref="B96:B99"/>
    <mergeCell ref="C96:C99"/>
    <mergeCell ref="D96:D99"/>
    <mergeCell ref="L96:L99"/>
    <mergeCell ref="A93:A95"/>
    <mergeCell ref="B93:B95"/>
    <mergeCell ref="C93:C95"/>
    <mergeCell ref="D93:D95"/>
    <mergeCell ref="L93:L95"/>
    <mergeCell ref="O96:O99"/>
    <mergeCell ref="P96:P99"/>
    <mergeCell ref="A7:B7"/>
    <mergeCell ref="A3:B3"/>
    <mergeCell ref="A4:B4"/>
    <mergeCell ref="A5:B5"/>
    <mergeCell ref="A6:B6"/>
    <mergeCell ref="C3:D3"/>
    <mergeCell ref="E3:K3"/>
    <mergeCell ref="M3:V3"/>
    <mergeCell ref="C4:D4"/>
    <mergeCell ref="E4:K4"/>
    <mergeCell ref="L4:M4"/>
    <mergeCell ref="N4:V4"/>
    <mergeCell ref="C5:D5"/>
    <mergeCell ref="E5:K5"/>
    <mergeCell ref="L5:M5"/>
    <mergeCell ref="N5:V5"/>
    <mergeCell ref="C6:D6"/>
    <mergeCell ref="C7:D7"/>
    <mergeCell ref="E7:V7"/>
    <mergeCell ref="E6:G6"/>
    <mergeCell ref="R8:T8"/>
    <mergeCell ref="A8:O8"/>
    <mergeCell ref="T9:T10"/>
    <mergeCell ref="P8:Q8"/>
    <mergeCell ref="Q9:Q10"/>
    <mergeCell ref="M9:M10"/>
    <mergeCell ref="A9:A10"/>
    <mergeCell ref="B9:B10"/>
    <mergeCell ref="C9:C10"/>
    <mergeCell ref="D9:D10"/>
    <mergeCell ref="E9:E10"/>
    <mergeCell ref="F9:F10"/>
    <mergeCell ref="N9:N10"/>
    <mergeCell ref="R9:R10"/>
    <mergeCell ref="S9:S10"/>
    <mergeCell ref="O9:O10"/>
    <mergeCell ref="P9:P10"/>
    <mergeCell ref="G9:H9"/>
    <mergeCell ref="I9:I10"/>
    <mergeCell ref="J9:J10"/>
    <mergeCell ref="K9:K10"/>
    <mergeCell ref="L9:L10"/>
    <mergeCell ref="L12:L14"/>
    <mergeCell ref="A12:A14"/>
    <mergeCell ref="B12:B14"/>
    <mergeCell ref="C12:C14"/>
    <mergeCell ref="D12:D14"/>
    <mergeCell ref="A21:A23"/>
    <mergeCell ref="B21:B23"/>
    <mergeCell ref="C21:C23"/>
    <mergeCell ref="D21:D23"/>
    <mergeCell ref="L21:L23"/>
    <mergeCell ref="A19:A20"/>
    <mergeCell ref="B19:B20"/>
    <mergeCell ref="C19:C20"/>
    <mergeCell ref="L19:L20"/>
    <mergeCell ref="B17:B18"/>
    <mergeCell ref="A17:A18"/>
    <mergeCell ref="C17:C18"/>
    <mergeCell ref="D17:D18"/>
    <mergeCell ref="D19:D20"/>
    <mergeCell ref="A28:A30"/>
    <mergeCell ref="B28:B30"/>
    <mergeCell ref="C28:C30"/>
    <mergeCell ref="D28:D30"/>
    <mergeCell ref="L28:L30"/>
    <mergeCell ref="A25:A26"/>
    <mergeCell ref="B25:B26"/>
    <mergeCell ref="C25:C26"/>
    <mergeCell ref="D25:D26"/>
    <mergeCell ref="L25:L26"/>
    <mergeCell ref="B36:B37"/>
    <mergeCell ref="A36:A37"/>
    <mergeCell ref="C36:C37"/>
    <mergeCell ref="D36:D37"/>
    <mergeCell ref="L54:L55"/>
    <mergeCell ref="A54:A55"/>
    <mergeCell ref="C54:C55"/>
    <mergeCell ref="A56:A58"/>
    <mergeCell ref="B56:B58"/>
    <mergeCell ref="C56:C58"/>
    <mergeCell ref="D56:D58"/>
    <mergeCell ref="A48:A51"/>
    <mergeCell ref="B48:B51"/>
    <mergeCell ref="C48:C51"/>
    <mergeCell ref="A52:A53"/>
    <mergeCell ref="B52:B53"/>
    <mergeCell ref="C52:C53"/>
    <mergeCell ref="D48:D51"/>
    <mergeCell ref="B54:B55"/>
    <mergeCell ref="L48:L51"/>
    <mergeCell ref="L56:L58"/>
    <mergeCell ref="C45:C47"/>
    <mergeCell ref="D45:D47"/>
    <mergeCell ref="A45:A47"/>
    <mergeCell ref="A59:A60"/>
    <mergeCell ref="B59:B60"/>
    <mergeCell ref="C59:C60"/>
    <mergeCell ref="D59:D60"/>
    <mergeCell ref="L59:L60"/>
    <mergeCell ref="A75:A78"/>
    <mergeCell ref="B75:B78"/>
    <mergeCell ref="C75:C78"/>
    <mergeCell ref="D75:D78"/>
    <mergeCell ref="L75:L78"/>
    <mergeCell ref="A67:A68"/>
    <mergeCell ref="B67:B68"/>
    <mergeCell ref="A81:A82"/>
    <mergeCell ref="C67:C68"/>
    <mergeCell ref="B81:B82"/>
    <mergeCell ref="C81:C82"/>
    <mergeCell ref="D81:D82"/>
    <mergeCell ref="L81:L82"/>
    <mergeCell ref="D67:D68"/>
    <mergeCell ref="L67:L68"/>
    <mergeCell ref="A85:A88"/>
    <mergeCell ref="A70:A71"/>
    <mergeCell ref="B70:B71"/>
    <mergeCell ref="C70:C71"/>
    <mergeCell ref="D70:D71"/>
    <mergeCell ref="L70:L71"/>
    <mergeCell ref="B85:B88"/>
    <mergeCell ref="C85:C88"/>
    <mergeCell ref="D85:D88"/>
    <mergeCell ref="L85:L88"/>
    <mergeCell ref="M39:M40"/>
    <mergeCell ref="O39:O40"/>
    <mergeCell ref="P39:P40"/>
    <mergeCell ref="B45:B47"/>
    <mergeCell ref="L45:L47"/>
    <mergeCell ref="D52:D53"/>
    <mergeCell ref="L52:L53"/>
    <mergeCell ref="A39:A40"/>
    <mergeCell ref="B39:B40"/>
    <mergeCell ref="C39:C40"/>
    <mergeCell ref="D39:D40"/>
    <mergeCell ref="L39:L40"/>
    <mergeCell ref="M45:M47"/>
    <mergeCell ref="O45:O47"/>
    <mergeCell ref="P45:P47"/>
    <mergeCell ref="O48:O51"/>
    <mergeCell ref="P48:P51"/>
    <mergeCell ref="M48:M51"/>
    <mergeCell ref="M52:M53"/>
    <mergeCell ref="O52:O53"/>
    <mergeCell ref="P52:P53"/>
    <mergeCell ref="M54:M55"/>
    <mergeCell ref="O54:O55"/>
    <mergeCell ref="P54:P55"/>
    <mergeCell ref="M56:M58"/>
    <mergeCell ref="P56:P58"/>
    <mergeCell ref="P66:P73"/>
    <mergeCell ref="M89:M95"/>
    <mergeCell ref="P89:P90"/>
    <mergeCell ref="O56:O58"/>
    <mergeCell ref="P74:P88"/>
    <mergeCell ref="O74:O88"/>
    <mergeCell ref="Q39:Q40"/>
    <mergeCell ref="S59:S60"/>
    <mergeCell ref="T59:T60"/>
    <mergeCell ref="T45:T47"/>
    <mergeCell ref="S45:S47"/>
    <mergeCell ref="T48:T51"/>
    <mergeCell ref="S48:S51"/>
    <mergeCell ref="T52:T53"/>
    <mergeCell ref="S52:S53"/>
    <mergeCell ref="S54:S55"/>
    <mergeCell ref="T54:T55"/>
    <mergeCell ref="S56:S58"/>
    <mergeCell ref="T56:T58"/>
  </mergeCells>
  <conditionalFormatting sqref="L11:L19">
    <cfRule type="cellIs" dxfId="14" priority="79" operator="greaterThan">
      <formula>1</formula>
    </cfRule>
  </conditionalFormatting>
  <conditionalFormatting sqref="L15:L16">
    <cfRule type="cellIs" dxfId="13" priority="88" operator="greaterThan">
      <formula>100</formula>
    </cfRule>
  </conditionalFormatting>
  <conditionalFormatting sqref="L21">
    <cfRule type="cellIs" dxfId="12" priority="77" operator="greaterThan">
      <formula>1</formula>
    </cfRule>
    <cfRule type="cellIs" dxfId="11" priority="78" operator="greaterThan">
      <formula>100</formula>
    </cfRule>
  </conditionalFormatting>
  <conditionalFormatting sqref="L24:L45">
    <cfRule type="cellIs" dxfId="10" priority="1" operator="greaterThan">
      <formula>1</formula>
    </cfRule>
  </conditionalFormatting>
  <conditionalFormatting sqref="L31:L32">
    <cfRule type="cellIs" dxfId="9" priority="66" operator="greaterThan">
      <formula>100</formula>
    </cfRule>
  </conditionalFormatting>
  <conditionalFormatting sqref="L48:L59">
    <cfRule type="cellIs" dxfId="8" priority="48" operator="greaterThan">
      <formula>1</formula>
    </cfRule>
  </conditionalFormatting>
  <conditionalFormatting sqref="L52:L55">
    <cfRule type="cellIs" dxfId="7" priority="52" operator="greaterThan">
      <formula>100</formula>
    </cfRule>
  </conditionalFormatting>
  <conditionalFormatting sqref="L61:L85">
    <cfRule type="cellIs" dxfId="6" priority="24" operator="greaterThan">
      <formula>1</formula>
    </cfRule>
  </conditionalFormatting>
  <conditionalFormatting sqref="L69:L71">
    <cfRule type="cellIs" dxfId="5" priority="34" operator="greaterThan">
      <formula>100</formula>
    </cfRule>
  </conditionalFormatting>
  <conditionalFormatting sqref="L79:L80">
    <cfRule type="cellIs" dxfId="4" priority="27" operator="greaterThan">
      <formula>100</formula>
    </cfRule>
  </conditionalFormatting>
  <conditionalFormatting sqref="L89">
    <cfRule type="cellIs" dxfId="3" priority="23" operator="greaterThan">
      <formula>1</formula>
    </cfRule>
  </conditionalFormatting>
  <conditionalFormatting sqref="L91:L96">
    <cfRule type="cellIs" dxfId="2" priority="7" operator="greaterThan">
      <formula>1</formula>
    </cfRule>
  </conditionalFormatting>
  <conditionalFormatting sqref="L93:L95">
    <cfRule type="cellIs" dxfId="1" priority="19" operator="greaterThan">
      <formula>100</formula>
    </cfRule>
  </conditionalFormatting>
  <dataValidations count="4">
    <dataValidation operator="greaterThanOrEqual" allowBlank="1" showInputMessage="1" showErrorMessage="1" sqref="E11:E19 E21:E99" xr:uid="{00000000-0002-0000-0000-000000000000}"/>
    <dataValidation allowBlank="1" showInputMessage="1" showErrorMessage="1" promptTitle="Validación" prompt="El porcentaje no debe exceder el 100%" sqref="L61:L85 L89 L48:L59 L21 L24:L45 L91:L96 L11:L19" xr:uid="{00000000-0002-0000-0000-000001000000}"/>
    <dataValidation type="date" allowBlank="1" showInputMessage="1" showErrorMessage="1" sqref="G51 H89:H99 H11:H78" xr:uid="{00000000-0002-0000-0000-000002000000}">
      <formula1>43466</formula1>
      <formula2>45291</formula2>
    </dataValidation>
    <dataValidation type="date" allowBlank="1" showInputMessage="1" showErrorMessage="1" promptTitle="Validación" prompt="formato DD/MM/AA" sqref="G52:G99 H79:H88 G11:G50" xr:uid="{00000000-0002-0000-0000-000003000000}">
      <formula1>36526</formula1>
      <formula2>44177</formula2>
    </dataValidation>
  </dataValidations>
  <pageMargins left="0.70866141732283472" right="0.70866141732283472" top="0.74803149606299213" bottom="0.74803149606299213" header="0.31496062992125984" footer="0.31496062992125984"/>
  <pageSetup paperSize="5" scale="53" orientation="landscape" horizontalDpi="4294967294" r:id="rId1"/>
  <headerFooter>
    <oddHeader>&amp;L&amp;G&amp;C&amp;"Arial,Negrita"&amp;16&amp;K000000
PLAN DE MEJORAMIENTO ARCHIVÍSTICO&amp;RVersión: 02
2016/07/13
&amp;P de &amp;N</oddHeader>
    <oddFooter>&amp;LProceso: Inspección, Vigilancia y Control ICV&amp;RCódigo: ICV-F-06</oddFooter>
  </headerFooter>
  <ignoredErrors>
    <ignoredError sqref="L12 L15 L16" formulaRange="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W20"/>
  <sheetViews>
    <sheetView showGridLines="0" topLeftCell="A20" zoomScale="80" zoomScaleNormal="80" workbookViewId="0">
      <selection activeCell="A20" sqref="A20"/>
    </sheetView>
  </sheetViews>
  <sheetFormatPr baseColWidth="10" defaultColWidth="11.44140625" defaultRowHeight="14.4" x14ac:dyDescent="0.3"/>
  <cols>
    <col min="3" max="3" width="42.33203125" customWidth="1"/>
    <col min="4" max="4" width="13.6640625" customWidth="1"/>
    <col min="5" max="5" width="18.33203125" customWidth="1"/>
    <col min="6" max="6" width="13.109375" customWidth="1"/>
    <col min="7" max="7" width="24.6640625" customWidth="1"/>
    <col min="8" max="8" width="14" customWidth="1"/>
    <col min="9" max="9" width="16.33203125" customWidth="1"/>
    <col min="11" max="11" width="16.109375" customWidth="1"/>
    <col min="12" max="12" width="13.44140625" customWidth="1"/>
    <col min="13" max="13" width="16.5546875" customWidth="1"/>
    <col min="14" max="14" width="19.88671875" customWidth="1"/>
    <col min="15" max="15" width="21.33203125" customWidth="1"/>
    <col min="16" max="16" width="15.5546875" customWidth="1"/>
    <col min="17" max="17" width="25" customWidth="1"/>
    <col min="18" max="18" width="19.33203125" customWidth="1"/>
    <col min="19" max="19" width="14.88671875" customWidth="1"/>
    <col min="20" max="20" width="14" customWidth="1"/>
    <col min="21" max="21" width="17.109375" customWidth="1"/>
  </cols>
  <sheetData>
    <row r="2" spans="2:23" x14ac:dyDescent="0.3">
      <c r="H2" s="37"/>
      <c r="I2" s="37"/>
      <c r="J2" s="7"/>
      <c r="K2" s="7"/>
    </row>
    <row r="3" spans="2:23" x14ac:dyDescent="0.3">
      <c r="B3" s="407" t="s">
        <v>0</v>
      </c>
      <c r="C3" s="408"/>
      <c r="D3" s="407" t="s">
        <v>0</v>
      </c>
      <c r="E3" s="408"/>
      <c r="F3" s="399" t="s">
        <v>1</v>
      </c>
      <c r="G3" s="400"/>
      <c r="H3" s="400"/>
      <c r="I3" s="400"/>
      <c r="J3" s="400"/>
      <c r="K3" s="400"/>
      <c r="L3" s="401"/>
      <c r="M3" s="6" t="s">
        <v>2</v>
      </c>
      <c r="N3" s="395"/>
      <c r="O3" s="396"/>
      <c r="P3" s="396"/>
      <c r="Q3" s="396"/>
      <c r="R3" s="396"/>
      <c r="S3" s="396"/>
      <c r="T3" s="396"/>
      <c r="U3" s="396"/>
      <c r="V3" s="396"/>
      <c r="W3" s="397"/>
    </row>
    <row r="4" spans="2:23" x14ac:dyDescent="0.3">
      <c r="B4" s="398" t="s">
        <v>3</v>
      </c>
      <c r="C4" s="398"/>
      <c r="D4" s="398" t="s">
        <v>3</v>
      </c>
      <c r="E4" s="398"/>
      <c r="F4" s="399" t="s">
        <v>4</v>
      </c>
      <c r="G4" s="400"/>
      <c r="H4" s="400"/>
      <c r="I4" s="400"/>
      <c r="J4" s="400"/>
      <c r="K4" s="400"/>
      <c r="L4" s="401"/>
      <c r="M4" s="402" t="s">
        <v>5</v>
      </c>
      <c r="N4" s="403"/>
      <c r="O4" s="404">
        <v>43698</v>
      </c>
      <c r="P4" s="405"/>
      <c r="Q4" s="405"/>
      <c r="R4" s="405"/>
      <c r="S4" s="405"/>
      <c r="T4" s="405"/>
      <c r="U4" s="405"/>
      <c r="V4" s="405"/>
      <c r="W4" s="406"/>
    </row>
    <row r="5" spans="2:23" x14ac:dyDescent="0.3">
      <c r="B5" s="398" t="s">
        <v>6</v>
      </c>
      <c r="C5" s="398"/>
      <c r="D5" s="398" t="s">
        <v>6</v>
      </c>
      <c r="E5" s="398"/>
      <c r="F5" s="409" t="s">
        <v>1</v>
      </c>
      <c r="G5" s="410"/>
      <c r="H5" s="410"/>
      <c r="I5" s="410"/>
      <c r="J5" s="410"/>
      <c r="K5" s="410"/>
      <c r="L5" s="411"/>
      <c r="M5" s="412" t="s">
        <v>7</v>
      </c>
      <c r="N5" s="413"/>
      <c r="O5" s="404">
        <v>44926</v>
      </c>
      <c r="P5" s="405"/>
      <c r="Q5" s="405"/>
      <c r="R5" s="405"/>
      <c r="S5" s="405"/>
      <c r="T5" s="405"/>
      <c r="U5" s="405"/>
      <c r="V5" s="405"/>
      <c r="W5" s="406"/>
    </row>
    <row r="6" spans="2:23" x14ac:dyDescent="0.3">
      <c r="B6" s="398" t="s">
        <v>8</v>
      </c>
      <c r="C6" s="398"/>
      <c r="D6" s="398" t="s">
        <v>8</v>
      </c>
      <c r="E6" s="398"/>
      <c r="F6" s="418" t="s">
        <v>9</v>
      </c>
      <c r="G6" s="405"/>
      <c r="H6" s="405"/>
      <c r="I6" s="35"/>
      <c r="J6" s="70"/>
      <c r="K6" s="70"/>
      <c r="L6" s="3"/>
      <c r="M6" s="71"/>
      <c r="N6" s="2"/>
      <c r="O6" s="3"/>
      <c r="P6" s="3"/>
      <c r="Q6" s="3"/>
      <c r="R6" s="3"/>
      <c r="S6" s="3"/>
      <c r="T6" s="3"/>
      <c r="U6" s="3"/>
      <c r="V6" s="3"/>
      <c r="W6" s="4"/>
    </row>
    <row r="7" spans="2:23" ht="31.5" customHeight="1" thickBot="1" x14ac:dyDescent="0.35">
      <c r="B7" s="414" t="s">
        <v>10</v>
      </c>
      <c r="C7" s="414"/>
      <c r="D7" s="414" t="s">
        <v>10</v>
      </c>
      <c r="E7" s="414"/>
      <c r="F7" s="415"/>
      <c r="G7" s="416"/>
      <c r="H7" s="416"/>
      <c r="I7" s="416"/>
      <c r="J7" s="416"/>
      <c r="K7" s="416"/>
      <c r="L7" s="416"/>
      <c r="M7" s="416"/>
      <c r="N7" s="416"/>
      <c r="O7" s="416"/>
      <c r="P7" s="416"/>
      <c r="Q7" s="416"/>
      <c r="R7" s="416"/>
      <c r="S7" s="416"/>
      <c r="T7" s="416"/>
      <c r="U7" s="416"/>
      <c r="V7" s="416"/>
      <c r="W7" s="417"/>
    </row>
    <row r="8" spans="2:23" ht="15.6" x14ac:dyDescent="0.3">
      <c r="B8" s="419" t="s">
        <v>11</v>
      </c>
      <c r="C8" s="420"/>
      <c r="D8" s="421"/>
      <c r="E8" s="421"/>
      <c r="F8" s="421"/>
      <c r="G8" s="421"/>
      <c r="H8" s="421"/>
      <c r="I8" s="421"/>
      <c r="J8" s="421"/>
      <c r="K8" s="421"/>
      <c r="L8" s="421"/>
      <c r="M8" s="421"/>
      <c r="N8" s="421"/>
      <c r="O8" s="421"/>
      <c r="P8" s="422"/>
      <c r="Q8" s="423" t="s">
        <v>12</v>
      </c>
      <c r="R8" s="424"/>
      <c r="S8" s="425" t="s">
        <v>13</v>
      </c>
      <c r="T8" s="426"/>
      <c r="U8" s="427"/>
    </row>
    <row r="9" spans="2:23" x14ac:dyDescent="0.3">
      <c r="B9" s="430" t="s">
        <v>14</v>
      </c>
      <c r="C9" s="428" t="s">
        <v>15</v>
      </c>
      <c r="D9" s="428" t="s">
        <v>16</v>
      </c>
      <c r="E9" s="428" t="s">
        <v>17</v>
      </c>
      <c r="F9" s="428" t="s">
        <v>18</v>
      </c>
      <c r="G9" s="428" t="s">
        <v>19</v>
      </c>
      <c r="H9" s="428" t="s">
        <v>20</v>
      </c>
      <c r="I9" s="428"/>
      <c r="J9" s="428" t="s">
        <v>21</v>
      </c>
      <c r="K9" s="428" t="s">
        <v>22</v>
      </c>
      <c r="L9" s="432" t="s">
        <v>23</v>
      </c>
      <c r="M9" s="428" t="s">
        <v>24</v>
      </c>
      <c r="N9" s="428" t="s">
        <v>25</v>
      </c>
      <c r="O9" s="428" t="s">
        <v>26</v>
      </c>
      <c r="P9" s="439" t="s">
        <v>27</v>
      </c>
      <c r="Q9" s="441" t="s">
        <v>28</v>
      </c>
      <c r="R9" s="443" t="s">
        <v>29</v>
      </c>
      <c r="S9" s="445" t="s">
        <v>30</v>
      </c>
      <c r="T9" s="437" t="s">
        <v>31</v>
      </c>
      <c r="U9" s="435" t="s">
        <v>32</v>
      </c>
    </row>
    <row r="10" spans="2:23" ht="23.25" customHeight="1" thickBot="1" x14ac:dyDescent="0.35">
      <c r="B10" s="431"/>
      <c r="C10" s="429"/>
      <c r="D10" s="429"/>
      <c r="E10" s="429"/>
      <c r="F10" s="429"/>
      <c r="G10" s="429"/>
      <c r="H10" s="31" t="s">
        <v>33</v>
      </c>
      <c r="I10" s="31" t="s">
        <v>34</v>
      </c>
      <c r="J10" s="429"/>
      <c r="K10" s="429"/>
      <c r="L10" s="433"/>
      <c r="M10" s="434"/>
      <c r="N10" s="429"/>
      <c r="O10" s="429"/>
      <c r="P10" s="440"/>
      <c r="Q10" s="442"/>
      <c r="R10" s="444"/>
      <c r="S10" s="446"/>
      <c r="T10" s="438"/>
      <c r="U10" s="436"/>
    </row>
    <row r="11" spans="2:23" ht="138" customHeight="1" x14ac:dyDescent="0.3">
      <c r="B11" s="72">
        <v>1</v>
      </c>
      <c r="C11" s="73" t="s">
        <v>510</v>
      </c>
      <c r="D11" s="74" t="s">
        <v>511</v>
      </c>
      <c r="E11" s="73" t="s">
        <v>512</v>
      </c>
      <c r="F11" s="67" t="s">
        <v>38</v>
      </c>
      <c r="G11" s="73"/>
      <c r="H11" s="68">
        <v>43709</v>
      </c>
      <c r="I11" s="25">
        <v>43830</v>
      </c>
      <c r="J11" s="17">
        <f t="shared" ref="J11" si="0">(I11-H11)/7</f>
        <v>17.285714285714285</v>
      </c>
      <c r="K11" s="8">
        <v>1</v>
      </c>
      <c r="L11" s="69"/>
      <c r="M11" s="9">
        <f t="shared" ref="M11:M20" si="1">AVERAGE(K11:K11)</f>
        <v>1</v>
      </c>
      <c r="N11" s="21"/>
      <c r="O11" s="53" t="s">
        <v>513</v>
      </c>
      <c r="P11" s="58"/>
      <c r="Q11" s="58"/>
      <c r="R11" s="59"/>
      <c r="S11" s="76" t="s">
        <v>514</v>
      </c>
      <c r="T11" s="77" t="s">
        <v>515</v>
      </c>
      <c r="U11" s="1"/>
    </row>
    <row r="12" spans="2:23" ht="205.5" customHeight="1" x14ac:dyDescent="0.3">
      <c r="B12" s="72">
        <v>2</v>
      </c>
      <c r="C12" s="73" t="s">
        <v>516</v>
      </c>
      <c r="D12" s="74" t="s">
        <v>517</v>
      </c>
      <c r="E12" s="73" t="s">
        <v>518</v>
      </c>
      <c r="F12" s="67" t="s">
        <v>38</v>
      </c>
      <c r="G12" s="73"/>
      <c r="H12" s="68">
        <v>43709</v>
      </c>
      <c r="I12" s="25"/>
      <c r="J12" s="17">
        <f t="shared" ref="J12:J15" si="2">(I12-H12)/7</f>
        <v>-6244.1428571428569</v>
      </c>
      <c r="K12" s="8">
        <v>0</v>
      </c>
      <c r="L12" s="69"/>
      <c r="M12" s="9">
        <f t="shared" si="1"/>
        <v>0</v>
      </c>
      <c r="N12" s="21"/>
      <c r="O12" s="53" t="s">
        <v>513</v>
      </c>
      <c r="P12" s="58"/>
      <c r="Q12" s="58"/>
      <c r="R12" s="59"/>
      <c r="S12" s="76" t="s">
        <v>514</v>
      </c>
      <c r="T12" s="77" t="s">
        <v>515</v>
      </c>
      <c r="U12" s="1"/>
    </row>
    <row r="13" spans="2:23" ht="153" customHeight="1" x14ac:dyDescent="0.3">
      <c r="B13" s="72">
        <v>3</v>
      </c>
      <c r="C13" s="73" t="s">
        <v>519</v>
      </c>
      <c r="D13" s="74" t="s">
        <v>520</v>
      </c>
      <c r="E13" s="73" t="s">
        <v>521</v>
      </c>
      <c r="F13" s="67" t="s">
        <v>38</v>
      </c>
      <c r="G13" s="73"/>
      <c r="H13" s="68">
        <v>43709</v>
      </c>
      <c r="I13" s="25"/>
      <c r="J13" s="17">
        <f t="shared" si="2"/>
        <v>-6244.1428571428569</v>
      </c>
      <c r="K13" s="8">
        <v>0</v>
      </c>
      <c r="L13" s="69"/>
      <c r="M13" s="9">
        <f t="shared" si="1"/>
        <v>0</v>
      </c>
      <c r="N13" s="21"/>
      <c r="O13" s="53" t="s">
        <v>513</v>
      </c>
      <c r="P13" s="58"/>
      <c r="Q13" s="58"/>
      <c r="R13" s="59"/>
      <c r="S13" s="76" t="s">
        <v>514</v>
      </c>
      <c r="T13" s="77" t="s">
        <v>515</v>
      </c>
      <c r="U13" s="1"/>
    </row>
    <row r="14" spans="2:23" ht="212.25" customHeight="1" x14ac:dyDescent="0.3">
      <c r="B14" s="72">
        <v>4</v>
      </c>
      <c r="C14" s="73" t="s">
        <v>522</v>
      </c>
      <c r="D14" s="74" t="s">
        <v>523</v>
      </c>
      <c r="E14" s="73" t="s">
        <v>524</v>
      </c>
      <c r="F14" s="67" t="s">
        <v>38</v>
      </c>
      <c r="G14" s="73"/>
      <c r="H14" s="68">
        <v>43709</v>
      </c>
      <c r="I14" s="25"/>
      <c r="J14" s="17">
        <f t="shared" si="2"/>
        <v>-6244.1428571428569</v>
      </c>
      <c r="K14" s="8">
        <v>0</v>
      </c>
      <c r="L14" s="69"/>
      <c r="M14" s="9">
        <f t="shared" si="1"/>
        <v>0</v>
      </c>
      <c r="N14" s="21"/>
      <c r="O14" s="53" t="s">
        <v>513</v>
      </c>
      <c r="P14" s="58"/>
      <c r="Q14" s="58"/>
      <c r="R14" s="59"/>
      <c r="S14" s="76" t="s">
        <v>514</v>
      </c>
      <c r="T14" s="77" t="s">
        <v>515</v>
      </c>
      <c r="U14" s="1"/>
    </row>
    <row r="15" spans="2:23" ht="305.25" customHeight="1" x14ac:dyDescent="0.3">
      <c r="B15" s="72">
        <v>5</v>
      </c>
      <c r="C15" s="73" t="s">
        <v>525</v>
      </c>
      <c r="D15" s="74" t="s">
        <v>526</v>
      </c>
      <c r="E15" s="73" t="s">
        <v>527</v>
      </c>
      <c r="F15" s="67" t="s">
        <v>38</v>
      </c>
      <c r="G15" s="73"/>
      <c r="H15" s="68">
        <v>43709</v>
      </c>
      <c r="I15" s="25"/>
      <c r="J15" s="17">
        <f t="shared" si="2"/>
        <v>-6244.1428571428569</v>
      </c>
      <c r="K15" s="8">
        <v>0</v>
      </c>
      <c r="L15" s="69"/>
      <c r="M15" s="9">
        <f t="shared" si="1"/>
        <v>0</v>
      </c>
      <c r="N15" s="21"/>
      <c r="O15" s="53" t="s">
        <v>513</v>
      </c>
      <c r="P15" s="58"/>
      <c r="Q15" s="58"/>
      <c r="R15" s="59"/>
      <c r="S15" s="76" t="s">
        <v>514</v>
      </c>
      <c r="T15" s="77" t="s">
        <v>515</v>
      </c>
      <c r="U15" s="1"/>
    </row>
    <row r="16" spans="2:23" ht="190.5" customHeight="1" x14ac:dyDescent="0.3">
      <c r="B16" s="72">
        <v>6</v>
      </c>
      <c r="C16" s="73" t="s">
        <v>528</v>
      </c>
      <c r="D16" s="74" t="s">
        <v>529</v>
      </c>
      <c r="E16" s="73" t="s">
        <v>530</v>
      </c>
      <c r="F16" s="67" t="s">
        <v>38</v>
      </c>
      <c r="G16" s="73"/>
      <c r="H16" s="68">
        <v>43709</v>
      </c>
      <c r="I16" s="25"/>
      <c r="J16" s="17">
        <f t="shared" ref="J16:J20" si="3">(I16-H16)/7</f>
        <v>-6244.1428571428569</v>
      </c>
      <c r="K16" s="8">
        <v>0</v>
      </c>
      <c r="L16" s="69"/>
      <c r="M16" s="9">
        <f t="shared" si="1"/>
        <v>0</v>
      </c>
      <c r="N16" s="21"/>
      <c r="O16" s="53" t="s">
        <v>513</v>
      </c>
      <c r="P16" s="58"/>
      <c r="Q16" s="58"/>
      <c r="R16" s="59"/>
      <c r="S16" s="76" t="s">
        <v>514</v>
      </c>
      <c r="T16" s="77" t="s">
        <v>515</v>
      </c>
      <c r="U16" s="1"/>
    </row>
    <row r="17" spans="2:21" ht="167.25" customHeight="1" x14ac:dyDescent="0.3">
      <c r="B17" s="72">
        <v>7</v>
      </c>
      <c r="C17" s="73" t="s">
        <v>531</v>
      </c>
      <c r="D17" s="74" t="s">
        <v>532</v>
      </c>
      <c r="E17" s="73" t="s">
        <v>533</v>
      </c>
      <c r="F17" s="67" t="s">
        <v>38</v>
      </c>
      <c r="G17" s="73"/>
      <c r="H17" s="68">
        <v>43709</v>
      </c>
      <c r="I17" s="25"/>
      <c r="J17" s="17">
        <f t="shared" si="3"/>
        <v>-6244.1428571428569</v>
      </c>
      <c r="K17" s="8">
        <v>0</v>
      </c>
      <c r="L17" s="69"/>
      <c r="M17" s="9">
        <f t="shared" si="1"/>
        <v>0</v>
      </c>
      <c r="N17" s="21"/>
      <c r="O17" s="53" t="s">
        <v>513</v>
      </c>
      <c r="P17" s="58"/>
      <c r="Q17" s="58"/>
      <c r="R17" s="59"/>
      <c r="S17" s="76" t="s">
        <v>514</v>
      </c>
      <c r="T17" s="77" t="s">
        <v>515</v>
      </c>
      <c r="U17" s="1"/>
    </row>
    <row r="18" spans="2:21" ht="291" customHeight="1" x14ac:dyDescent="0.3">
      <c r="B18" s="72">
        <v>8</v>
      </c>
      <c r="C18" s="75" t="s">
        <v>534</v>
      </c>
      <c r="D18" s="74" t="s">
        <v>535</v>
      </c>
      <c r="E18" s="73" t="s">
        <v>530</v>
      </c>
      <c r="F18" s="67" t="s">
        <v>38</v>
      </c>
      <c r="G18" s="73"/>
      <c r="H18" s="68">
        <v>43709</v>
      </c>
      <c r="I18" s="25"/>
      <c r="J18" s="17">
        <f t="shared" si="3"/>
        <v>-6244.1428571428569</v>
      </c>
      <c r="K18" s="8">
        <v>0</v>
      </c>
      <c r="L18" s="69"/>
      <c r="M18" s="9">
        <f t="shared" si="1"/>
        <v>0</v>
      </c>
      <c r="N18" s="21"/>
      <c r="O18" s="53" t="s">
        <v>513</v>
      </c>
      <c r="P18" s="58"/>
      <c r="Q18" s="58"/>
      <c r="R18" s="59"/>
      <c r="S18" s="76" t="s">
        <v>514</v>
      </c>
      <c r="T18" s="77" t="s">
        <v>515</v>
      </c>
      <c r="U18" s="1"/>
    </row>
    <row r="19" spans="2:21" ht="216" customHeight="1" x14ac:dyDescent="0.3">
      <c r="B19" s="72">
        <v>9</v>
      </c>
      <c r="C19" s="73" t="s">
        <v>536</v>
      </c>
      <c r="D19" s="74" t="s">
        <v>537</v>
      </c>
      <c r="E19" s="73" t="s">
        <v>538</v>
      </c>
      <c r="F19" s="67" t="s">
        <v>38</v>
      </c>
      <c r="G19" s="73"/>
      <c r="H19" s="68">
        <v>43709</v>
      </c>
      <c r="I19" s="25"/>
      <c r="J19" s="17">
        <f t="shared" si="3"/>
        <v>-6244.1428571428569</v>
      </c>
      <c r="K19" s="8">
        <v>0</v>
      </c>
      <c r="L19" s="69"/>
      <c r="M19" s="9">
        <f t="shared" si="1"/>
        <v>0</v>
      </c>
      <c r="N19" s="21"/>
      <c r="O19" s="53" t="s">
        <v>513</v>
      </c>
      <c r="P19" s="58"/>
      <c r="Q19" s="58"/>
      <c r="R19" s="59"/>
      <c r="S19" s="76" t="s">
        <v>514</v>
      </c>
      <c r="T19" s="77" t="s">
        <v>515</v>
      </c>
      <c r="U19" s="1"/>
    </row>
    <row r="20" spans="2:21" ht="331.5" customHeight="1" x14ac:dyDescent="0.3">
      <c r="B20" s="72">
        <v>10</v>
      </c>
      <c r="C20" s="73" t="s">
        <v>539</v>
      </c>
      <c r="D20" s="74" t="s">
        <v>540</v>
      </c>
      <c r="E20" s="73" t="s">
        <v>541</v>
      </c>
      <c r="F20" s="67" t="s">
        <v>38</v>
      </c>
      <c r="G20" s="73"/>
      <c r="H20" s="68">
        <v>43709</v>
      </c>
      <c r="I20" s="25"/>
      <c r="J20" s="17">
        <f t="shared" si="3"/>
        <v>-6244.1428571428569</v>
      </c>
      <c r="K20" s="8">
        <v>0</v>
      </c>
      <c r="L20" s="69"/>
      <c r="M20" s="9">
        <f t="shared" si="1"/>
        <v>0</v>
      </c>
      <c r="N20" s="21"/>
      <c r="O20" s="53" t="s">
        <v>513</v>
      </c>
      <c r="P20" s="58"/>
      <c r="Q20" s="58"/>
      <c r="R20" s="59"/>
      <c r="S20" s="76" t="s">
        <v>514</v>
      </c>
      <c r="T20" s="77" t="s">
        <v>515</v>
      </c>
      <c r="U20" s="1"/>
    </row>
  </sheetData>
  <mergeCells count="42">
    <mergeCell ref="T9:T10"/>
    <mergeCell ref="O9:O10"/>
    <mergeCell ref="P9:P10"/>
    <mergeCell ref="Q9:Q10"/>
    <mergeCell ref="R9:R10"/>
    <mergeCell ref="S9:S10"/>
    <mergeCell ref="B8:P8"/>
    <mergeCell ref="Q8:R8"/>
    <mergeCell ref="S8:U8"/>
    <mergeCell ref="N9:N10"/>
    <mergeCell ref="B9:B10"/>
    <mergeCell ref="C9:C10"/>
    <mergeCell ref="D9:D10"/>
    <mergeCell ref="E9:E10"/>
    <mergeCell ref="F9:F10"/>
    <mergeCell ref="G9:G10"/>
    <mergeCell ref="H9:I9"/>
    <mergeCell ref="J9:J10"/>
    <mergeCell ref="K9:K10"/>
    <mergeCell ref="L9:L10"/>
    <mergeCell ref="M9:M10"/>
    <mergeCell ref="U9:U10"/>
    <mergeCell ref="B7:C7"/>
    <mergeCell ref="D7:E7"/>
    <mergeCell ref="F7:W7"/>
    <mergeCell ref="B6:C6"/>
    <mergeCell ref="D6:E6"/>
    <mergeCell ref="F6:H6"/>
    <mergeCell ref="B5:C5"/>
    <mergeCell ref="D5:E5"/>
    <mergeCell ref="F5:L5"/>
    <mergeCell ref="M5:N5"/>
    <mergeCell ref="O5:W5"/>
    <mergeCell ref="N3:W3"/>
    <mergeCell ref="B4:C4"/>
    <mergeCell ref="D4:E4"/>
    <mergeCell ref="F4:L4"/>
    <mergeCell ref="M4:N4"/>
    <mergeCell ref="O4:W4"/>
    <mergeCell ref="B3:C3"/>
    <mergeCell ref="D3:E3"/>
    <mergeCell ref="F3:L3"/>
  </mergeCells>
  <conditionalFormatting sqref="M11:M20">
    <cfRule type="cellIs" dxfId="0" priority="1" operator="greaterThan">
      <formula>1</formula>
    </cfRule>
  </conditionalFormatting>
  <dataValidations count="4">
    <dataValidation type="date" allowBlank="1" showInputMessage="1" showErrorMessage="1" promptTitle="Validación" prompt="formato DD/MM/AA" sqref="H11:H20" xr:uid="{00000000-0002-0000-0100-000000000000}">
      <formula1>36526</formula1>
      <formula2>44177</formula2>
    </dataValidation>
    <dataValidation type="date" allowBlank="1" showInputMessage="1" showErrorMessage="1" sqref="I11:I20" xr:uid="{00000000-0002-0000-0100-000001000000}">
      <formula1>43466</formula1>
      <formula2>45291</formula2>
    </dataValidation>
    <dataValidation allowBlank="1" showInputMessage="1" showErrorMessage="1" promptTitle="Validación" prompt="El porcentaje no debe exceder el 100%" sqref="M11:M20" xr:uid="{00000000-0002-0000-0100-000002000000}"/>
    <dataValidation operator="greaterThanOrEqual" allowBlank="1" showInputMessage="1" showErrorMessage="1" sqref="F11:F20 D11:D20" xr:uid="{00000000-0002-0000-0100-000003000000}"/>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7"/>
  <sheetViews>
    <sheetView workbookViewId="0">
      <selection activeCell="C7" sqref="C7"/>
    </sheetView>
  </sheetViews>
  <sheetFormatPr baseColWidth="10" defaultColWidth="11.44140625" defaultRowHeight="14.4" x14ac:dyDescent="0.3"/>
  <cols>
    <col min="1" max="1" width="11.44140625" style="11"/>
    <col min="2" max="2" width="25.33203125" style="10" bestFit="1" customWidth="1"/>
    <col min="3" max="3" width="58.44140625" style="11" bestFit="1" customWidth="1"/>
    <col min="4" max="16384" width="11.44140625" style="11"/>
  </cols>
  <sheetData>
    <row r="1" spans="2:3" ht="15.75" customHeight="1" x14ac:dyDescent="0.3"/>
    <row r="2" spans="2:3" ht="43.2" x14ac:dyDescent="0.3">
      <c r="B2" s="12" t="s">
        <v>542</v>
      </c>
      <c r="C2" s="13" t="s">
        <v>543</v>
      </c>
    </row>
    <row r="3" spans="2:3" x14ac:dyDescent="0.3">
      <c r="B3" s="14"/>
      <c r="C3" s="14"/>
    </row>
    <row r="4" spans="2:3" x14ac:dyDescent="0.3">
      <c r="B4" s="451" t="s">
        <v>544</v>
      </c>
      <c r="C4" s="451"/>
    </row>
    <row r="5" spans="2:3" ht="28.8" x14ac:dyDescent="0.3">
      <c r="B5" s="12" t="s">
        <v>545</v>
      </c>
      <c r="C5" s="13" t="s">
        <v>546</v>
      </c>
    </row>
    <row r="6" spans="2:3" ht="28.8" x14ac:dyDescent="0.3">
      <c r="B6" s="12" t="s">
        <v>547</v>
      </c>
      <c r="C6" s="13" t="s">
        <v>548</v>
      </c>
    </row>
    <row r="7" spans="2:3" ht="43.2" x14ac:dyDescent="0.3">
      <c r="B7" s="12" t="s">
        <v>549</v>
      </c>
      <c r="C7" s="13" t="s">
        <v>550</v>
      </c>
    </row>
    <row r="8" spans="2:3" ht="28.8" x14ac:dyDescent="0.3">
      <c r="B8" s="12" t="s">
        <v>551</v>
      </c>
      <c r="C8" s="13" t="s">
        <v>552</v>
      </c>
    </row>
    <row r="9" spans="2:3" ht="86.4" x14ac:dyDescent="0.3">
      <c r="B9" s="12" t="s">
        <v>553</v>
      </c>
      <c r="C9" s="13" t="s">
        <v>554</v>
      </c>
    </row>
    <row r="10" spans="2:3" ht="28.8" x14ac:dyDescent="0.3">
      <c r="B10" s="12" t="s">
        <v>555</v>
      </c>
      <c r="C10" s="13" t="s">
        <v>556</v>
      </c>
    </row>
    <row r="11" spans="2:3" ht="28.8" x14ac:dyDescent="0.3">
      <c r="B11" s="12" t="s">
        <v>557</v>
      </c>
      <c r="C11" s="13" t="s">
        <v>558</v>
      </c>
    </row>
    <row r="12" spans="2:3" ht="28.8" x14ac:dyDescent="0.3">
      <c r="B12" s="12" t="s">
        <v>559</v>
      </c>
      <c r="C12" s="15" t="s">
        <v>560</v>
      </c>
    </row>
    <row r="13" spans="2:3" ht="43.2" x14ac:dyDescent="0.3">
      <c r="B13" s="12" t="s">
        <v>561</v>
      </c>
      <c r="C13" s="13" t="s">
        <v>562</v>
      </c>
    </row>
    <row r="14" spans="2:3" x14ac:dyDescent="0.3">
      <c r="B14" s="12" t="s">
        <v>563</v>
      </c>
      <c r="C14" s="15" t="s">
        <v>564</v>
      </c>
    </row>
    <row r="15" spans="2:3" ht="43.2" x14ac:dyDescent="0.3">
      <c r="B15" s="12" t="s">
        <v>565</v>
      </c>
      <c r="C15" s="13" t="s">
        <v>566</v>
      </c>
    </row>
    <row r="16" spans="2:3" ht="64.5" customHeight="1" x14ac:dyDescent="0.3">
      <c r="B16" s="447" t="s">
        <v>567</v>
      </c>
      <c r="C16" s="448"/>
    </row>
    <row r="17" spans="2:3" ht="64.5" customHeight="1" x14ac:dyDescent="0.3">
      <c r="B17" s="449"/>
      <c r="C17" s="450"/>
    </row>
  </sheetData>
  <mergeCells count="2">
    <mergeCell ref="B16:C17"/>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PMA</vt:lpstr>
      <vt:lpstr>Hoja1</vt:lpstr>
      <vt:lpstr>Instructivo PMA</vt:lpstr>
      <vt:lpstr>PMA!Títulos_a_imprimir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YENNI MARCELA GASCA MUETE</dc:creator>
  <cp:keywords/>
  <dc:description/>
  <cp:lastModifiedBy>MARIO Rodriguez Buendia</cp:lastModifiedBy>
  <cp:revision/>
  <cp:lastPrinted>2024-07-15T20:37:04Z</cp:lastPrinted>
  <dcterms:created xsi:type="dcterms:W3CDTF">2016-07-06T19:37:36Z</dcterms:created>
  <dcterms:modified xsi:type="dcterms:W3CDTF">2024-07-15T20:52:14Z</dcterms:modified>
  <cp:category/>
  <cp:contentStatus/>
</cp:coreProperties>
</file>