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0/"/>
    </mc:Choice>
  </mc:AlternateContent>
  <xr:revisionPtr revIDLastSave="5" documentId="11_196D878632E32111C7DB2523D315E3EDBCE4BFC2" xr6:coauthVersionLast="47" xr6:coauthVersionMax="47" xr10:uidLastSave="{C11882ED-31AB-4D28-A53B-85605F3B0964}"/>
  <workbookProtection workbookAlgorithmName="SHA-512" workbookHashValue="wxa2bfss47MRkQQPmEeZmMSAgLv5WGigy1WlTNYEVeIv+ZyFXJszppcKurX2cG3R24y9NzNxS6g3tE+l0MfM+A==" workbookSaltValue="sJRQnbtSE7rA4HV5Zl6Dtg==" workbookSpinCount="100000" lockStructure="1"/>
  <bookViews>
    <workbookView xWindow="-28920" yWindow="660" windowWidth="29040" windowHeight="15720" xr2:uid="{00000000-000D-0000-FFFF-FFFF00000000}"/>
  </bookViews>
  <sheets>
    <sheet name="PMA APROBADO COMIT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9" i="3" l="1"/>
  <c r="M47" i="3"/>
  <c r="M35" i="3" l="1"/>
  <c r="M21" i="3"/>
  <c r="J36" i="3" l="1"/>
  <c r="J15" i="3" l="1"/>
  <c r="M10" i="3"/>
  <c r="J12" i="3"/>
  <c r="J68" i="3" l="1"/>
  <c r="J67" i="3"/>
  <c r="J66" i="3"/>
  <c r="M65" i="3"/>
  <c r="J65" i="3"/>
  <c r="M46" i="3"/>
  <c r="M16" i="3"/>
  <c r="M64" i="3" l="1"/>
  <c r="J64" i="3"/>
  <c r="J63" i="3"/>
  <c r="J62" i="3"/>
  <c r="M61" i="3"/>
  <c r="J61" i="3"/>
  <c r="M60" i="3"/>
  <c r="J60" i="3"/>
  <c r="J59" i="3"/>
  <c r="J58" i="3"/>
  <c r="J57" i="3"/>
  <c r="J56" i="3"/>
  <c r="J55" i="3"/>
  <c r="J54" i="3"/>
  <c r="J53" i="3"/>
  <c r="J52" i="3"/>
  <c r="J51" i="3"/>
  <c r="J50" i="3"/>
  <c r="J49" i="3"/>
  <c r="J48" i="3"/>
  <c r="J47" i="3"/>
  <c r="J46" i="3"/>
  <c r="J45" i="3"/>
  <c r="M44" i="3"/>
  <c r="J44" i="3"/>
  <c r="J43" i="3"/>
  <c r="J42" i="3"/>
  <c r="J41" i="3"/>
  <c r="J40" i="3"/>
  <c r="M39" i="3"/>
  <c r="J39" i="3"/>
  <c r="J38" i="3"/>
  <c r="J37" i="3"/>
  <c r="J35" i="3"/>
  <c r="J34" i="3"/>
  <c r="J33" i="3"/>
  <c r="J32" i="3"/>
  <c r="J31" i="3"/>
  <c r="J30" i="3"/>
  <c r="J29" i="3"/>
  <c r="J28" i="3"/>
  <c r="M27" i="3"/>
  <c r="J27" i="3"/>
  <c r="J26" i="3"/>
  <c r="J25" i="3"/>
  <c r="J24" i="3"/>
  <c r="J23"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<sst xmlns="http://schemas.openxmlformats.org/spreadsheetml/2006/main" count="527" uniqueCount="321">
  <si>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</si>
  <si>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</si>
  <si>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</si>
  <si>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</si>
  <si>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</si>
  <si>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</si>
  <si>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</si>
  <si>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</si>
  <si>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</si>
  <si>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</si>
  <si>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</si>
  <si>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</si>
  <si>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</si>
  <si>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</si>
  <si>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</si>
  <si>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</si>
  <si>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</si>
  <si>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</si>
  <si>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</si>
  <si>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</si>
  <si>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</si>
  <si>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</si>
  <si>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</si>
  <si>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</si>
  <si>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</si>
  <si>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</si>
  <si>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</si>
  <si>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</si>
  <si>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</si>
  <si>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</si>
  <si>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</si>
  <si>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</si>
  <si>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</si>
  <si>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</si>
  <si>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</si>
  <si>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</si>
  <si>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</si>
  <si>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</si>
  <si>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</si>
  <si>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</si>
  <si>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</si>
  <si>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</si>
  <si>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</si>
  <si>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</si>
  <si>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</si>
  <si>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</si>
  <si>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</si>
  <si>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</si>
  <si>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</si>
  <si>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</si>
  <si>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</si>
  <si>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</si>
  <si>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</si>
  <si>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</si>
  <si>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</si>
  <si>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</si>
  <si>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</si>
  <si>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</si>
  <si>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</si>
  <si>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</si>
  <si>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</si>
  <si>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</si>
  <si>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</si>
  <si>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</si>
  <si>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</si>
  <si>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</si>
  <si>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</si>
  <si>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</si>
  <si>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</si>
  <si>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</si>
  <si>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</si>
  <si>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</si>
  <si>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</si>
  <si>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</si>
  <si>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</si>
  <si>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</si>
  <si>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</si>
  <si>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</si>
  <si>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</si>
  <si>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</si>
  <si>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</si>
  <si>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</si>
  <si>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</si>
  <si>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</si>
  <si>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</si>
  <si>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</si>
  <si>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</si>
  <si>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</si>
  <si>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</si>
  <si>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</si>
  <si>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</si>
  <si>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</si>
  <si>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</si>
  <si>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</si>
  <si>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</si>
  <si>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</si>
  <si>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</si>
  <si>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</si>
  <si>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</si>
  <si>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</si>
  <si>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</si>
  <si>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</si>
  <si>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</si>
  <si>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</si>
  <si>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</si>
  <si>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</si>
  <si>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</si>
  <si>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</si>
  <si>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</si>
  <si>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</si>
  <si>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</si>
  <si>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</si>
  <si>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</si>
  <si>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</si>
  <si>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</si>
  <si>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</si>
  <si>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</si>
  <si>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</si>
  <si>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</si>
  <si>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</si>
  <si>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</si>
  <si>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</si>
  <si>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</si>
  <si>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</si>
  <si>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</si>
  <si>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</si>
  <si>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</si>
  <si>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</si>
  <si>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</si>
  <si>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</si>
  <si>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</si>
  <si>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</si>
  <si>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</si>
  <si>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</si>
  <si>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</si>
  <si>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</si>
  <si>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</si>
  <si>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</si>
  <si>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</si>
  <si>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</si>
  <si>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</si>
  <si>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</si>
  <si>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</si>
  <si>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</si>
  <si>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</si>
  <si>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</si>
  <si>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</si>
  <si>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</si>
  <si>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</si>
  <si>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</si>
  <si>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</si>
  <si>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</si>
  <si>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</si>
  <si>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</si>
  <si>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</si>
  <si>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"En este nuevo año no se han realizado actividades. Se adopta la recomendación dejada por la administración anterior"</t>
  </si>
  <si>
    <t>Dirección TIC -  Director</t>
  </si>
  <si>
    <t>Adoptar e implementar  la Política  de Cero papel en la Entidad</t>
  </si>
  <si>
    <t>Elaborar el acto administrativo de adopción de Cero Papel</t>
  </si>
  <si>
    <t>Acto administrativo</t>
  </si>
  <si>
    <t>"Se presenta la Resolución No. 1232 de 15 de agosto de 2014 “Por medio del cual la Gobernación de Bolívar adoptó el Sistema de Información para la Gobernabilidad -SIGOB”, para gestionar correspondencias y así apoyar Cero Papel. Se anexa la Resolución No 1232 de 2014".</t>
  </si>
  <si>
    <t>Incentivar el uso adecuado de la Plataforma SIGOB / Capacitaciones</t>
  </si>
  <si>
    <t>Registro de Asistencia a capacitaciones</t>
  </si>
  <si>
    <t>"Después del 10 de diciembre de 2019 y hasta la fecha, no se han llevado a cabo capacitaciones; sin embargo, ya se realizaron las primeras invitaciones para las jornadas de capacitación. Se anexa la imagen usada para la invitación a las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</si>
  <si>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</si>
  <si>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</si>
  <si>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</si>
  <si>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</si>
  <si>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</si>
  <si>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</si>
  <si>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</si>
  <si>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ACCION 12</t>
  </si>
  <si>
    <t>Documento Gobol-20-007638. Oficio donde se remiten los avances y evidencias adelantadas por la Dirección de TIC. Esto en Repuesta a los requerimientos realizados por esta oficina.</t>
  </si>
  <si>
    <t xml:space="preserve">Conforme a la respuesta dada por la Dirección de TIC, hasta la fecha de entrega del presente reporte, la acción de mejora todavía esta pendiente de su cumplimiento, para tal fin durante el desarrollo de las mesas de empalme, el gobierno entrante acogió la responsabilidad frente al cumplimiento del PMA y de esta acción.
Adicionalmente esta oficina reiterará y recordará a la Dirección de Tic que la aplicabilidad de las acciones de mejora es constante y permanente. </t>
  </si>
  <si>
    <t>Documento Gobol-20-007638. Oficio donde se remiten los avances y evidencias adelantadas por la Dirección de TIC. Esto en Repuesta a los requerimientos realizados por esta oficina. Se anexa a dicho documento la resolución N°1232 del 15 de agosto de 2014.</t>
  </si>
  <si>
    <t xml:space="preserve">Se remite resolución N°1232 de 2014 que adopta el Sistema de Información para la Gobernabilidad -SIGOB, el cual facilita la gestión al interior de la entidad frente a la estrategia de cero papel. Sin embargo esta oficina remitirá comunicado a la Dirección de TIC,  informando y requiriendo la adopción de la estrategia o política a través de un acto administrativo propio.
Por otra parte, se indica que la dependencia deberá reprogramar el plazo de cumplimiento de la acción de mejora, de conformidad a los compromisos definidos en el acta de reunión de fecha 06 de marzo del presente año. 
Adicionalmente, se requerirá a la dependencia la respectiva justificación y soportes frente al vencimiento e incumplimiento de la acción de mejora, seguido a esto, una vez se cuenten con los  descargos,  desde esta oficina de control interno se analizará y evaluará la información y de ser necesario se remitirá a la Oficina de Control Disciplinario para lo de su competencia. </t>
  </si>
  <si>
    <t xml:space="preserve">Documento Gobol-20-007638. Oficio donde se remiten los avances y evidencias adelantadas por la Dirección de TIC. Esto en Repuesta a los requerimientos realizados por esta oficina. Se anexa a dicho documento imagen que muestra la programación  de las capacitaciones para la vigencia 2020. </t>
  </si>
  <si>
    <t>Se observa que la dirección de TIC esta adelantando y programando capacitaciones para la vigencia 2020, se espera que para el próximo avance se haga entrega de los listados de asistencia de la vigencia actual.</t>
  </si>
  <si>
    <t>Documento Gobol-20-007638. Oficio donde se remiten los avances y evidencias adelantadas por la Dirección de TIC. Esto en Repuesta a los requerimientos realizados por esta oficina. Se anexa a dicho documento imagen que muestra el avance señalado por la Dirección.</t>
  </si>
  <si>
    <t>Esta oficina reiterará a la Dirección de Tic, que desarrolle anualmente campañas que incentiven el uso de cero papel al interior de la entidad. Lo anterior conforme a l experiencia desarrollada en la vigencia 2019, tal cual se evidenció en los avances del primer reporte trimestral.</t>
  </si>
  <si>
    <t>Documento Gobol-20-007638. Oficio donde se remiten los avances y evidencias adelantadas por la Dirección de TIC. Esto en Repuesta a los requerimientos realizados por esta oficina. Se anexa a dicho documento imágenes que muestra el avance señalado por la Dirección.</t>
  </si>
  <si>
    <t xml:space="preserve">Esta oficina indicará a la Dirección de TIC, que adicional al trabajo adelantado frente a la Digitalización de los  diferentes actos administrativos producidos por las dependencias, se hace necesario que lidere y coordine al interior de la entidad la importancia de la Digitalización de toda de la documentación producida al interior de la entidad. </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</si>
  <si>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</si>
  <si>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</si>
  <si>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</si>
  <si>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</si>
  <si>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</si>
  <si>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</si>
  <si>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</si>
  <si>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</si>
  <si>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</si>
  <si>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</si>
  <si>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Revisado el documento PGD que se encuentra debidamente publicado en la página web oficial de la entidad, se encontró que fue desarrollado con base en el Decreto 2609 de 2012, describiendo cada uno de los programas específicos aplicables a la entidad. Pero no se evidenció el mapa de procesos que es un anexo establecido en el decreto en mención.
Aunado a lo anterior, se desconoce si este documento corresponde a la versión final del mismo.
Así las cosas, la Gobernación de Bolívar deberá remitir en próximo informe trimestral el documento PGD versión final, el mapa de procesos, y los registros o informes de seguimiento a la implementación del PGD, en armonía con el programa específico de Auditoria y control (artículo 2.8.2.5.11 del decreto 1080).</t>
  </si>
  <si>
    <t xml:space="preserve">
Oficio GOBOL-20-007599  de fecha febrero 25  de 2020, recibido en la oficina de control interno el 26 de febrero de 2020, donde la dirección de ATC y Gestión Documental remiten las evidencias.</t>
  </si>
  <si>
    <t>No. 2-2020-01716</t>
  </si>
  <si>
    <t>Conclusión: se pudo observar la gestión de la normalización de las comunicaciones oficiales radicadas en la entidad a través de correo electrónico institucional, por lo tanto, SE DA POR SUPERADA LA ORDEN.</t>
  </si>
  <si>
    <t>Tabla de control</t>
  </si>
  <si>
    <t># de notificaciones realizadas a usuarios</t>
  </si>
  <si>
    <t>ACCION 16</t>
  </si>
  <si>
    <t xml:space="preserve">Se remite para la presente acción y sus respetivas metas el registro de los derechos de petición recibidos en el correo electrónico de contáctenos.
Adicionalmente la secretaría general en conjunto con la Dirección de ATC y Gestión Documental establecieron procedimiento para la normalización de la entrada de las solicitudes que realizan los ciudadanos por medio del correo electrónico, el cual fue puesto en conocimiento del AGN a través del GOBOL-20-001546 en respuesta al radicado N°2-2019-16824 que hace referencia al cumplimiento de la tercera orden perentorias.
Reciéntenme a través del radicado No. 2-2020-01716 se da por superada la Orden en comento.
En aras de garantizar y cumplir con lo señalado frente a la mejora continua de los procesos, esta oficina solicitará un inventario de reporte de los derechos de petición recibidos a través del correo electrónico contactenos@bolivar.gov.co a la Dirección de ATC y Gestión Documental. </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</si>
  <si>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</si>
  <si>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</si>
  <si>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</si>
  <si>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</si>
  <si>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</si>
  <si>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</si>
  <si>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</si>
  <si>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</si>
  <si>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</si>
  <si>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</si>
  <si>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"El 8 de enero de 2020 se creó un grupo de WhatsApp llamado Comunicaciones TIC por medio del cual se reiteró la campaña de Cero Papel. Se anexa evidencia del envío".</t>
  </si>
  <si>
    <t xml:space="preserve">Las solicitudes y requerimientos que entran por correo electrónico no tienen un control de entrada por medio de radicado y se contestan directamente, no hay seguridad de contar con una copia de seguridad de las solicitudes y respuestas </t>
  </si>
  <si>
    <t xml:space="preserve">Llevar un control de entrada y salida de la correspondencia (PQRSD) que es tramitada a través del correo electrónico contactenos@bolivar.gov.co </t>
  </si>
  <si>
    <t>Recibida la correspondencia por correo electrónico será radicada a través de la plataforma SIGOB de manera manual por parte del funcionario a cargo</t>
  </si>
  <si>
    <t xml:space="preserve">procedimiento para el control de entrada y salida para la correspondencia que se tramita a través del Correo contactenos@bolivar.gov.co </t>
  </si>
  <si>
    <t># correspondencia recibida electrónicamente radicada e ingresada a través del SIGOB</t>
  </si>
  <si>
    <t>Se llevará una tabla de control en Excel en donde se incluirá la información pertinente de la petición ingresada por correo y el numero sigob asignado</t>
  </si>
  <si>
    <t>Se informa al peticionario sobre el  código de sigob que ha sido asignado a su petición y clave de consulta para su seguimiento</t>
  </si>
  <si>
    <t>Se ingresará en la base de datos Excel el numero de sigob y fecha de la respuesta remitida al peticionario para llevar su correspondiente control</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</si>
  <si>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</si>
  <si>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</si>
  <si>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</si>
  <si>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</si>
  <si>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</si>
  <si>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</si>
  <si>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</si>
  <si>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</si>
  <si>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</si>
  <si>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</si>
  <si>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</si>
  <si>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</si>
  <si>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</si>
  <si>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</si>
  <si>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</si>
  <si>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</si>
  <si>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</si>
  <si>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</si>
  <si>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</si>
  <si>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Segundo informe de seguimiento - prorroga a 1 de abril.</t>
  </si>
  <si>
    <t>Lo descrito por la Dirección de ATC y Gestión Documental, en su oficio GOBOL-20-010463 de marzo 11 de 2020, recibido en la oficina de control interno el 12 de marzo.</t>
  </si>
  <si>
    <t>Acta sesión comité marzo 30 de 2020.</t>
  </si>
  <si>
    <t>Definido el producto de la meta anterior, se procederá, con la realización de esta meta, y se remitirán las evidencias correspondientes. Igualmente esta Oficina informa que de manera constante se ha realizado verificaciones al cumplimiento de la Función Archivística en la Gobernación de Bolívar.</t>
  </si>
  <si>
    <t>Conforme a las evidencias recopiladas por esta oficina, se hace entrega de estas en el presente avance, organizandolas por el hallazgo especifico, dando cumplimiento a lo sugerido por el AGN en el oficio No. 2-2020-01481 , frente a lo establecido en cuanto a " se hace necesario que la entidad revise las acciones y tareas propuestas en el PMA y se incluyan dentro del hallazgo especifico (Programa de Gestión Documental – PGD, Tablas de Retención Documental – TRD, Inventarios documentales – FUID, Organización de Archivos de Gestión, Transferencias Primarias y Secundarias Tablas de Valoración Documental – TVD, Disposición Final de Documentos, Contratos de Prestación de Servicios Archivísticos, Sistema Integrado de Conservación – SIC) según corresponda y de acuerdo con las conclusiones del informe de inspección de la visita realizada." este ajuste fue coordinado y gestionado por la Secretaría General y la Dirección de ATC y Gestión Documental, junto con el acompañamiento de la OCI.
Conforme a lo anterior se hace entrega de las evidencias remitidas por la Dirección de ATC y Gestión Documental, y que corresponden a la presente meta, igualmente estas ya fueron validadas por el AGN en el oficio referenciado anteriormente  No. 2-2020-01481".</t>
  </si>
  <si>
    <t>Conforme a las observaciones remitidas por el AGN en su oficio  No. 2-2020-01481", La secretaría General conjuntamente con la Dirección de ATC y Gestión Documental responsables de su subsanación, agregaron el hallazgo al presente PMA, se debe tener en cuenta que la aprobación del ajuste se llevó a cabo el 30 de marzo de 2020 en sesión virtual del comité institucional de Gestión y Desempeño, a través de la plataforma Hangouts Meet lo anterior dada la contingencia nacional por el COVID-19, hasta la fecha no se han remitió las evidencias de la presente meta, se Realizará el requerimiento a la Dirección responsable y se remitirán las evidencias en el próximo avance con corte 10 de abril de 2020, conforme a lo respondido por la dependencia y lo verificado por esta oficina.</t>
  </si>
  <si>
    <t>Documento GOBOL-20-001545, donde se remiten las TRD VERSION 2 al AGN.</t>
  </si>
  <si>
    <t>Certificado de Convalidación expedido por el AGN.</t>
  </si>
  <si>
    <t>De lo anterior se desprende que la entidad recibió el aval para que presentara los ajustes ante el Comité
evaluador de documentos, y cuya sustentación se celebró el pasado 12 de diciembre de 2019. Así que,
una vez surtido este proceso, la gobernación deberá remitir los siguientes soportes para poder dar por
superado el hallazgo:
a. Concepto de evaluación por la instancia asesora archivística competente para su
convalidación (Archivo General de la Nación).
b. Certificado de convalidación por la instancia asesora archivística
c. Certificado de inscripción o actualización de inscripción del instrumento archivístico en el
Registro único de series documentales.
Conclusión: teniendo en cuenta lo expuesto no se da por superado el hallazgo.</t>
  </si>
  <si>
    <t>Una vez aprobado el ajuste al presente PMA en la sesión virtual del comité institucional de gestión y desempeño, desarrollada el 30 de marzo de 2020, por proposición de esta oficina se solicitó una mesa de trabajo virtual para el día 4 de abril de 2020 a la Secretaría General y la Dirección de ATC y Gestión Documental, con la finalidad de desarrollar lo concerniente a esta meta y definir la realización del cronograma de auditorias y su metodologia, teniendo en cuenta que el desarrollo de las actividades de la función archivística, momentáneamente se ven limitadas por la contingencia nacional derivada del COVID-19.</t>
  </si>
  <si>
    <t>Se hace entrega de la certificación de convalidación de las TRD por parte del AGN.</t>
  </si>
  <si>
    <t>Conforme con las evidencias remitidas por la Dirección de ATC y Gestión Documental todavía no se ha solicitado al AGN la publicación de las TRD versión 2 en el RUSD, se elevará requerimiento a esta dependencia para quede cumplimiento de lo establecido en esta meta.</t>
  </si>
  <si>
    <t>Documento expedido por AGN.</t>
  </si>
  <si>
    <t>Se remite Oficio del AGN con N°2-2020-00019.</t>
  </si>
  <si>
    <t>Se remite link y evidencia fotográfica de Publicación.</t>
  </si>
  <si>
    <t>Conforme a las evidencias recopiladas por esta oficina, se hace entrega de estas en el presente avance, organizándolas por el hallazgo especifico, dando cumplimiento a lo sugerido por el AGN en el oficio No. 2-2020-01481 , frente a lo establecido en cuanto a " se hace necesario que la entidad revise las acciones y tareas propuestas en el PMA y se incluyan dentro del hallazgo especifico (Programa de Gestión Documental – PGD, Tablas de Retención Documental – TRD, Inventarios documentales – FUID, Organización de Archivos de Gestión, Transferencias Primarias y Secundarias Tablas de Valoración Documental – TVD, Disposición Final de Documentos, Contratos de Prestación de Servicios Archivísticos, Sistema Integrado de Conservación – SIC) según corresponda y de acuerdo con las conclusiones del informe de inspección de la visita realizada." este ajuste fue coordinado y gestionado por la Secretaría General y la Dirección de ATC y Gestión Documental, junto con el acompañamiento de la OCI.
Conforme a lo anterior se hace entrega de las evidencias remitidas por la Dirección de ATC y Gestión Documental, y que corresponden a la presente meta, igualmente estas ya fueron validadas por el AGN en el oficio referenciado anteriormente  No. 2-2020-01481".</t>
  </si>
  <si>
    <t>La Dirección de ATC y Gestión Documental hace entrega del oficio GOBOL-20-001545, donde la Dirección de ATC y Gestión documental, traslada la información solicitada por el AGN a través del oficio N°2-2020-00019.</t>
  </si>
  <si>
    <t>Documento expedido por el AGN con N°2-2020-01058 donde certifican la convalidación de las TRD</t>
  </si>
  <si>
    <t>la Dirección de ATC y Gestión Documental, hace entrega del Documento donde el AGN solicita soportes para dar inicio con la expedición del certificado de convalidación de las TRD, en dicho comunicado informan el cumplimiento frente al ajuste de las TRD en comité del 12 diciembre de 2019, Igualmente se remite el acta de la sesión desarrollada donde se concluye que las TRD pueden ser convalidadas ante el AGN.</t>
  </si>
  <si>
    <t>Revisados los inventarios remitidos se observó que la Secretaria General los ha diligenciado
correctamente, sin embargo, no se pudo establecer su implementación en las demás dependencias de la
gobernación, tanto de los archivos de gestión, archivo central e histórico. Así las cosas, en el próximo
informe de avance se deberán remitir:
 Inventarios Documentales completamente diligenciados en los archivos de gestión,
archivo central e histórico, para el total de series documentales registradas en las TRD de
las oficinas productoras.
 El procedimiento establecido por la entidad para la entrega de los cargos o por
culminación de obligaciones contractuales que incluya la entrega de los archivos
mediante inventario documental.</t>
  </si>
  <si>
    <t>No. 2-2020-01481 - (EXT-BOL-20-011521)</t>
  </si>
  <si>
    <t>Soporte de remisión del FUID a través de correo electrónico, esto a diferentes funcionarios de la Gobernación</t>
  </si>
  <si>
    <t>Documento soporte de envió a través de correo electrónico del formato FUID.</t>
  </si>
  <si>
    <t>Conforme con las evidencias remitidas por la Dirección de ATC y Gestión Documental, se evidencia el envío del Formato a diferentes dependencias de la Gobernación, sin embargo en aras de subsanar lo establecido en el presente hallazgo, y evidenciar la totalidad de los FUID de todas las unidades productoras de la Gobernación conforme a cada una de las SERIES establecidas en las TRD, la Dirección de ATC y Gestión Documental fortalecerán los aspectos frente a la entrega del formato en comento, y desarrollará un cronograma de capacitaciones, con la finalidad de visitar a las diferentes dependencias de la Gobernación de Bolívar, para reforzar los conocimientos frente a la ejecución de las actividades archivísticas en cuanto al diligenciamiento del FUID.</t>
  </si>
  <si>
    <t>En aras de subsanar lo establecido en el presente hallazgo, y evidenciar la totalidad de los FUID de todas las unidades productoras de la Gobernación conforme a cada una de las SERIES establecidas en las TRD, la Dirección de ATC y Gestión Documental fortalecerán los aspectos frente a la entrega del formato en comento, y desarrollará un cronograma de capacitaciones, con la finalidad de visitar a las diferentes dependencias de la Gobernación de Bolívar, para reforzar los conocimientos frente a la ejecución de las actividades archivísticas en cuanto al diligenciamiento del FUID.
Esta meta se incluye en el presente hallazgo a tendiendo las observaciones dadas por el AGN el oficio No. 2-2020-01481.</t>
  </si>
  <si>
    <t>Atendiendo lo establecido por el AGN en el oficio No. 2-2020-01481, frente a "las acciones y tareas a desarrollar deben involucrar a todas las dependencias que conforman
la entidad, sin excepción alguna y las evidencias deben demostrar que su implementación, según sea el caso, se lleva a cabo en todos los procesos de la gestión documental de la Gobernación", así como evidencias los "Inventarios Documentales completamente diligenciados en los archivos de gestión, archivo central e histórico, para el total de series documentales registradas en las TRD de las oficinas productoras", la Secretaría General y la Dirección de ATC y Gestión Documental extendieron la realización de la presente meta a todas las dependencias de la Gobernación de Bolívar.
Cabe recordar que dicha meta anteriormente solo estaba enfocada para los archivos de Gestión de la Secretarías de salud, Educación, General (despacho), Victimas, Jurídica, planeación, y la dirección de Función Pública, así las cosas hasta la fecha de reporte del presente avance solo han entregado FUID las Secretarías General (despacho), Planeación, Jurídica, sin embargo en el diligenciamiento de estos no se evidencia el total de las series establecida en las TRD a excepción de la Secretaría Jurídica. Ahora bien en aras de fortalecer algunas debilidades encontradas en el diligenciamiento de los FUID, la Dirección de ATC y Gestión Documental fortalecerán los aspectos frente a la entrega del formato en comento, y desarrollará un cronograma de capacitaciones, con la finalidad de visitar a las diferentes dependencias de la Gobernación de Bolívar, para reforzar los conocimientos frente a la ejecución de las actividades archivísticas en cuanto al diligenciamiento del FUID.</t>
  </si>
  <si>
    <t>Atendiendo las observaciones establecidas por el AGN en el oficio No. 2-2020-01481, se agrego esta meta al PMA, con la finalidad de elaborar e implementar el referido procedimiento.</t>
  </si>
  <si>
    <t>Dentro del proceso de organización de los archivos de gestión se deben considerar los siguientes
aspectos, de lo cual se deben remitir las evidencias que prueben su adecuada implementación:
 El PGD debe incluir los procedimientos para efectuar las actividades de organización:
clasificación, ordenación y descripción.
 Expedientes o unidades documentales con procesos técnicos: preparación física e
identificación, tales como, retiro de material abrasivo, depuración, foliación, e
identificación de estas.
 Conformación de los expedientes o unidades documentales, atendiendo los principios
archivísticos, y los tipos documentales que señala las TRD para cada una de las series.
 Los demás Inventarios documentales en los archivos de gestión.
 Identificación de gavetas, estantería y demás mobiliario dispuesto para el
almacenamiento de los archivos de gestión, con el código y nombre de la serie
documental, conforme a las Tablas de Retención Documental.
 Hoja de control, para las series complejas de la entidad, por ejemplo: Contratos,
Procesos, Investigaciones, licencias urbanísticas, entre otras.
 Procedimiento y formato diligenciado para el control del préstamo de expedientes.
 Procedimientos articulados con el PGD, que garanticen la implementación de controles
para la seguridad, custodia y reserva de la información, en armonía con los instrumentos
que cita la Ley de transparencia.
 Video que dé cuenta del proceso de organización (alistamiento de la información,
ordenación, foliación, rotulación, disposición en la caja.
Conclusión: teniendo en cuenta lo expuesto no se da por superado el hallazgo.</t>
  </si>
  <si>
    <t>En aras de fortalecer la aplicabilidad de la función archivística en los archivos de gestión de las diferentes dependencias, la  Dirección de ATC y Gestión Documental, agregó esta meta en el ajuste al PMA.</t>
  </si>
  <si>
    <t>En aras de fortalecer la aplicabilidad de la función archivística en los archivos de gestión de las diferentes dependencias, la  Dirección de ATC y Gestión Documental, agregó esta meta en el ajuste al PMA. Cabe aclarar que esta meta se ejecutará conforme a las necesidades de dotación que tengan los Diferentes Archivos de Gestión.</t>
  </si>
  <si>
    <t>FUID diligenciados.</t>
  </si>
  <si>
    <t>FUID diligeniados de las Secretarías General (despacho), Planeación, Jurídica,</t>
  </si>
  <si>
    <t>Informes de Verificación.</t>
  </si>
  <si>
    <t>informe de verificación aplicados a la secretarías e Salud, Educación, y Jurídica.</t>
  </si>
  <si>
    <t>Documento excel de tranferencias primarias.</t>
  </si>
  <si>
    <t>Dentro del proceso de las transferencias la entidad debe remitir en el próximo informe de avance,
las siguientes evidencias:
Con relación a la transferencia primaria:
 Cronograma de transferencias primarias socializado a los responsables de las oficinas
productoras.
 Inventarios documentales de las series documentales transferidas al archivo central,
firmados por los responsables de la entrega y recibo de los documentos.
 Organización documental de las series documentales o expedientes objeto de
transferencia primaria.
Con relación a la transferencia secundaria:
 Plan de transferencia documental secundaria.
 Descripción de los documentos, la cual debe cumplir con las normas de descripción
archivística y conforme a lo establecido en el plan de transferencia documental
secundaria.
 Inventarios documentales de las series documentales y expedientes.
 Actas firmadas de entrega y recibo.
 Organización documental de las series documentales o expedientes objeto de
transferencia secundaria.
Conclusión: teniendo en cuenta lo expuesto no se da por superado el hallazgo.</t>
  </si>
  <si>
    <t>informe de verificación aplicados a la secretarías e Salud, Educación, y Jurídica, Reportes realizados por la Secretaría General y Función Publica.</t>
  </si>
  <si>
    <t>Reporte de la secretaría Jurídica</t>
  </si>
  <si>
    <t>Formato Hoja de Control Diligenciado por la Secretaría Jurídica.</t>
  </si>
  <si>
    <t>En aras de evidenciar el cumplimiento de esta meta la oficina de control interno a través del GOBOL-20-011872, sugirió a la secretaría General y a la Dirección de ATC y Gestión documental que se agregara al presente PMA, para facilitar el seguimiento y la medición frente al cumplimiento de la misma, ya que anteriormente estaba enfocada de manera general. Con la misma se busca atender la observación realizada por el AGN en cuanto a dar aplicabilidad de las acciones de mejora a todas las dependencias de la administración.
Así las cosas anteriormente se habían reportado informes de verificación que mostraban lo ejecutado por las Secretarías de Salud, Educación, y Jurídica.
En mesa de trabajo que esta pendiente por desarrollarse con el AGN, se elevará consulta frente a la ejecución de estas actividades, ya que las mismas son de carácter presenciales y estas se ven afectadas por la contingencia nacional derivada del COVID-19, y el aislamiento nacional obligatorio.</t>
  </si>
  <si>
    <t>En aras de evidenciar el cumplimiento de esta meta la oficina de control interno a través del GOBOL-20-011872, sugirió a la secretaría General y a la Dirección de ATC y Gestión documental que se agregara al presente PMA, para facilitar el seguimiento y la medición frente al cumplimiento de la misma, ya que anteriormente estaba enfocada de manera general. Con la misma se busca atender la observación realizada por el AGN en cuanto a dar aplicabilidad de las acciones de mejora a todas las dependencias de la administración.
Así las cosas anteriormente se habían reportado informes de verificación que mostraban lo ejecutado por las Secretarías de Salud, Educación, y Jurídica, Secretaría General y Función Publica.
En mesa de trabajo que esta pendiente por desarrollarse con el AGN, se elevará consulta frente a la ejecución de estas actividades, ya que las mismas son de carácter presenciales y estas se ven afectadas por la contingencia nacional derivada del COVID-19, y el aislamiento nacional obligatorio.</t>
  </si>
  <si>
    <t>En aras de evidenciar el cumplimiento de esta meta la oficina de control interno a través del GOBOL-20-011872, sugirió a la secretaría General y a la Dirección de ATC y Gestión documental que se agregara al presente PMA, para facilitar el seguimiento y la medición frente al cumplimiento de la misma, ya que anteriormente estaba enfocada de manera general. Con la misma se busca atender la observación realizada por el AGN en cuanto a dar aplicabilidad de las acciones de mejora a todas las dependencias de la administración.
Así las cosas anteriormente se habían reportado informes de verificación que mostraban lo ejecutado por la Secretaría de Jurídica.
En mesa de trabajo que esta pendiente por desarrollarse con el AGN, se elevará consulta frente a la ejecución de estas actividades, ya que las mismas son de carácter presenciales y estas se ven afectadas por la contingencia nacional derivada del COVID-19, y el aislamiento nacional obligatorio.</t>
  </si>
  <si>
    <t>En aras de evidenciar el cumplimiento de esta meta la oficina de control interno a través del GOBOL-20-011872, sugirió a la secretaría General y a la Dirección de ATC y Gestión documental que se agregara al presente PMA, para facilitar el seguimiento y la medición frente al cumplimiento de la misma, ya que anteriormente estaba enfocada de manera general. Con la misma se busca atender la observación realizada por el AGN en cuanto a dar aplicabilidad de las acciones de mejora a todas las dependencias de la administración.
Así las cosas anteriormente se habían reportado informes de verificación que mostraban lo ejecutado por las Secretarías de Salud, Educación, y Jurídica, Secretaría General y Función pública.
En mesa de trabajo que esta pendiente por desarrollarse con el AGN, se elevará consulta frente a la ejecución de estas actividades, ya que las mismas son de carácter presenciales y estas se ven afectadas por la contingencia nacional derivada del COVID-19, y el aislamiento nacional obligatorio.</t>
  </si>
  <si>
    <t>En aras de evidenciar el cumplimiento de esta meta la oficina de control interno a través del GOBOL-20-011872, sugirió a la secretaría General y a la Dirección de ATC y Gestión documental que se agregara al presente PMA, para facilitar el seguimiento y la medición frente al cumplimiento de la misma, ya que anteriormente estaba enfocada de manera general. Con la misma se busca atender la observación realizada por el AGN en cuanto a dar aplicabilidad de las acciones de mejora a todas las dependencias de la administración.
En mesa de trabajo que esta pendiente por desarrollarse con el AGN, se elevará consulta frente a la ejecución de estas actividades, ya que las mismas son de carácter presenciales y estas se ven afectadas por la contingencia nacional derivada del COVID-19, y el aislamiento nacional obligatorio.</t>
  </si>
  <si>
    <t>Contratos de prestación de servicios archivísticos con sujeción a lo establecido en el Acuerdo 08 de 2014</t>
  </si>
  <si>
    <t>La Dirección de ATC y Gestión documental estableció la realización de esta meta en el presente ajuste del PMA, posterior a su aprobación esta pendiente el cumplimiento del mismo. Se debe definir si dicha soliciazion se hace Virtualmente o presencialmente devido a la novedad erivada del COVID-19 y el aislamiento preventivo obligatorio.</t>
  </si>
  <si>
    <t>La Dirección de ATC y Gestión documental Remitió cronograma de transferencia primaria, sin embargo en la sesión del comité institucional de Gestión y Desempeño donde se aprobó el presente ajuste, se sugirió a la dependencia que elevara consulta al AGN frente a un ajuste de dicho cronograma, ya que por la novedad de la contingencia nacional derivada del COVID-19 y el aislamiento preventivo obligatorio, la ejecución puede verse afectada ya que requiere realizarse presencialmente. Es por ello que en la mesa de trabajo que esta pendiente por realizarse con el AGN se elevará la consulta en comento.</t>
  </si>
  <si>
    <t>La Dirección de ATC y Gestión documental estableció la realización de esta meta en el presente ajuste del PMA, posterior a su aprobación esta pendiente el cumplimiento del mismo. Igualmente  en la sesión del comité institucional de Gestión y Desempeño donde se aprobó el presente ajuste, se sugirió a la dependencia que elevara consulta al AGN frente a la elaboración de dicho cronograma, ya que por la novedad de la contingencia nacional derivada del COVID-19 y el aislamiento preventivo obligatorio, la ejecución puede verse afectada ya que requiere realizarse presencialmente. Es por ello que en la mesa de trabajo que esta pendiente por realizarse con el AGN se elevará la consulta en comento.</t>
  </si>
  <si>
    <t>Se remite evidencia de transferencia de las series contratos de prestación de servicios de Función publica</t>
  </si>
  <si>
    <t>Acta de transferencias documentales primarias, inventario, acta de recibo, evidencia Fotográfica</t>
  </si>
  <si>
    <t>La Dirección de ATC y Gestión documental remitió evidencia de cumplimiento de la transferencia primaria programada para el mes de febrero que hace referencia a la transferencia de las series contratos de prestación de servicios de Función publica.
 Igualmente  en la sesión del comité institucional de Gestión y Desempeño donde se aprobó el presente ajuste, se sugirió a la dependencia que elevara consulta al AGN frente a la Ejecución de dicho cronograma, ya que por la novedad de la contingencia nacional derivada del COVID-19 y el aislamiento preventivo obligatorio, dicha ejecución puede verse afectada ya que requiere realizarse presencialmente. Es por ello que en la mesa de trabajo que esta pendiente por realizarse con el AGN se elevará la consulta en comento.</t>
  </si>
  <si>
    <t>Se remite Oficio del AGN con N°2-2020-00016.</t>
  </si>
  <si>
    <t>la Dirección de ATC y Gestión Documental, hace entrega del Documento donde el AGN solicita soportes para dar inicio con la expedición del certificado de convalidación de las TVD, en dicho comunicado informan el cumplimiento frente al ajuste de las TRD en comité del 12 diciembre de 2019.</t>
  </si>
  <si>
    <t>Documento GOBOL-20-001545, donde se remiten las TVD al AGN.</t>
  </si>
  <si>
    <t>Se hace entrega de la certificación de convalidación de las TVD por parte del AGN.</t>
  </si>
  <si>
    <t>Según lo plasmado en esta acta la gobernación de Bolívar cumplió con los ajustes solicitados por
lo que se dio el aval para realizar la sustentación de las TVD ante el comité correspondiente, lo
cual ocurrió el día 12 de agosto de 2019, como lo informó la Oficina de Control Interno.
Dentro del proceso de convalidación de este instrumento archivístico, la entidad deberá remitir en
el próximo informe de avance lo siguiente:
 Concepto de evaluación por la instancia asesora archivística competente para su
convalidación.
 Certificado de convalidación por la instancia asesora archivística
 Certificado de inscripción o actualización del instrumento archivístico en el Registro único
de series documentales.
 Informes de seguimiento y ejecución del Plan de Trabajo Archivístico Integral.</t>
  </si>
  <si>
    <t>Conforme con las evidencias remitidas por la Dirección de ATC y Gestión Documental todavía no se ha solicitado al AGN la publicación de las TVD  en el RUSD, se elevará requerimiento a esta dependencia para quede cumplimiento de lo establecido en esta meta.</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</si>
  <si>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</si>
  <si>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</si>
  <si>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 xml:space="preserve">La Dirección de ATC y Gestión documental estableció la realización de esta meta en el presente ajuste del PMA, posterior a su aprobación esta pendiente el cumplimiento de la mismo. </t>
  </si>
  <si>
    <t>Para este hallazgo la entidad debe remitir en el próximo informe de avance las siguientes
evidencias:
 Procedimiento para efectuar el proceso de eliminación documental en el Programa de
Gestión Documental.
 Enlace de publicación de los inventarios documentales por un periodo de 60 días hábiles,
previo a la eliminación.
 Acta del comité interno de archivo o comité institucional de gestión y desempeño en la
cual se consigne si hubo o no observaciones frente a los documentos objeto de
eliminación, por parte de los ciudadanos.
 Actas de aprobación de la eliminación documental suscrita por el presidente y secretario
técnico del Comité interno de archivo o Comité Institucional de Gestión y Desempeño.
 Enlace de publicación de las actas e inventarios documentales que han sido objeto de
eliminación.
 Inventarios de las unidades documentales objeto de eliminación, por aplicación de TRD o
TVD.
 Actas de eliminación con los siguientes requisitos: nombres de las series y subseries
documentales que fueron objeto de eliminación, las fechas extremas de los documentos y
el volumen de las unidades documentales (simples o compuestas) eliminadas. Además,
el acta de eliminación debe incluir los datos de convalidación de la TRD o TVD en las que
se estableció esa disposición final.
Conclusión: teniendo en cuenta expuesto, no se da por superado el hallazgo.</t>
  </si>
  <si>
    <t>Según lo establecido en el Acuerdo 08 de 2014, la entidad deberá remitir al Archivo General de la
Nación, los documentos precontractuales, contractuales y post contractuales del proceso de
contratación de los servicios e instrumentos archivísticos, dentro de los 30 días siguientes a su
legalización, a saber:
1. Minuta contractual
2. Estudios previos
3. Propuesta
4. Aceptación propuesta
5. Acta de inicio
6. Póliza
7. Documentos de idoneidad del contratista
8. Informes de supervisión y/o productos
9. Actas del comité institucional de gestión y desempeño, en la cual conste la necesidad de
efectuar la contratación de servicios Archivísticos.
Conclusión: teniendo en cuenta lo expuesto, no se da por superado el hallazgo.</t>
  </si>
  <si>
    <t>La Dirección de ATC y Gestión documental estableció la realización de esta meta en el presente ajuste del PMA, posterior a su aprobación esta pendiente el cumplimiento de la mismo. En mesa de trabajo pendiente por desarrollar con el AGN se acalraran algunos interrogentes que se tienen frente al hallazgo y el cumplimiento de su acción de mejora.</t>
  </si>
  <si>
    <t>FUID diligenciados de los archivos central e Historico de la Gobernacíon de Bolivar.</t>
  </si>
  <si>
    <t>Se remiten evidencias de los FUID de los Archivos central e Hitorico de la Gobernación.</t>
  </si>
  <si>
    <t>Sistema Integrado de Conservación – SIC: respecto a este hallazgo la oficina de control
interno reporta 0% de avance de las tareas ejecutadas. Se remitieron los siguientes soportes
documentales.
 Programas de capacitación y sensibilización
La entidad cuenta con el documento SIC donde desarrolla cada uno de los programas
específicos, posee además el documento de diagnóstico integral de archivos y el acto
administrativo de aprobación por parte del representante legal. Se pudo constatar que la
gobernación no cuenta con el SIC publicado en la página oficial de la entidad.
Sin embargo, para poder dar por superado el hallazgo en el próximo informe de avance, la
entidad deberá remitir las siguientes evidencias:
a. concepto técnico de aprobación del Sistema Integrado de Conservación, expedido por la
instancia asesora.
b. Link de publicación en la página web de la entidad del documento SIC.
c. Formatos, planillas y demás instrumentos de seguimiento, y control para la implementación del
SIC, conforme a los planes y programas formulados por la entidad.
d. Registros fotográficos o videos que den cuentan de las instalaciones físicas de
almacenamiento y de custodia los archivos.
Conclusión: teniendo en cuenta lo argumentado anteriormente, no se da por superado el
hallazgo.</t>
  </si>
  <si>
    <t>Oficio GOBOL-20-008084 de febrero 27 de 2020 de la Dirección de Logística, donde remiten evidencias de cumplimiento.
"Se realizara plan de compra para el año 2020 en la adquisición de Medidor de temperatura para la Bodega Central".</t>
  </si>
  <si>
    <t>Conforme a las evidencias remitidas esta oficina dará por cumplida la presente meta, cuando se certifique y se remita la respectiva evidencia fotográfica, sobre la adquisición, dotación y funcionamiento del medidor de temperatura en la bodega del Archivo central, esto por parte de la Dirección Logística.
De lo anterior se le informará a la Dependencia.</t>
  </si>
  <si>
    <t xml:space="preserve">La Dirección de ATC y Gestión Documental remite como evidencia comunicado en formato Word GOBOL-20-007215 donde solicita a la Dirección de Logística lo señalado en la presente meta para dar cumplimiento a la misma.
Se le solicitará a la Dependencia que garantice la realización de dicha meta. </t>
  </si>
  <si>
    <t>Conforme a las evidencias remitidas esta oficina dará por cumplida la presente meta, cuando se certifique y se remita la respectiva evidencia fotográfica, sobre la adquisición, dotación y funcionamiento del medidor de condiciones ambientales en la bodega del Archivo central, esto por parte de la Dirección Logística.</t>
  </si>
  <si>
    <t>La Dirección de ATC y Gestión documental estableció la realización de esta meta en el presente ajuste del PMA, posterior a su aprobación esta pendiente el cumplimiento de la mismo. 
Igualmente se remiten evidencias de las capacitaciones desarrolladas en la vigencia 2019.</t>
  </si>
  <si>
    <t>Frente a este hallazgo la Dirección de ATC y Gestión Documental indican que se han encontrado dificultades en la elaboración del referido manual, como lo son :  la identificación de los documentos digitales producidos en la entidad, el cuadro de clasificación documental, la generación del índice electrónico, y el diseño del proceso e identificación de requisitos para gestionar los documentos de los expedientes electrónicos que recibe, crea o tramita la entidad.
Conforme al ajsute del presente PMA se espara que la la Direccion de ATC y Gestión Documental de cumplimiento a la meta, articuladamente con la Dirección de TIC.</t>
  </si>
  <si>
    <t>Se remite acta de aprobación por parte de la dependencia, se solicitará la misma en formato PDF.</t>
  </si>
  <si>
    <t>link de Publicación</t>
  </si>
  <si>
    <t>Evidencia fotográfica de publicación del SIC en la Pagina web.</t>
  </si>
  <si>
    <t>Evidencia Fotográfica</t>
  </si>
  <si>
    <t>Registro Fotográfico</t>
  </si>
  <si>
    <t>Documento Word</t>
  </si>
  <si>
    <t>Extintor instalado en el Archivo de Gestión de la Secretaría Jurídica</t>
  </si>
  <si>
    <t>Evidencia Fotográfica de extintor instalado en el Archivo de gestión de la Secretaría Jurídica.</t>
  </si>
  <si>
    <t>Esta pendiente a instalación de una alarma en la secretaría de Victimas</t>
  </si>
  <si>
    <t>Actas de entrega.
Evidencias fotográficas.</t>
  </si>
  <si>
    <t>Actas de entrega de los estantes en la Secretaría Jurídica, Logística, Victimas y 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</si>
</sst>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
      <sz val="12"/>
      <color indexed="8"/>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72">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lignment horizontal="justify" vertical="center" wrapText="1"/>
    </xf>
    <xf numFmtId="14" fontId="9" fillId="2"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9" fillId="0" borderId="4" xfId="0" applyFont="1" applyBorder="1" applyAlignment="1">
      <alignment horizontal="justify" vertical="center" wrapText="1"/>
    </xf>
    <xf numFmtId="14" fontId="9" fillId="0" borderId="4" xfId="0" applyNumberFormat="1" applyFont="1" applyBorder="1" applyAlignment="1">
      <alignment horizontal="center" vertical="center" wrapText="1"/>
    </xf>
    <xf numFmtId="10" fontId="9" fillId="0" borderId="4" xfId="0" applyNumberFormat="1" applyFont="1" applyBorder="1" applyAlignment="1">
      <alignment horizontal="center" vertical="center" wrapText="1"/>
    </xf>
    <xf numFmtId="0" fontId="7" fillId="0" borderId="4" xfId="0" applyFont="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7" fillId="0" borderId="16" xfId="0" applyFont="1" applyBorder="1" applyAlignment="1" applyProtection="1">
      <alignment horizontal="center" vertical="center" wrapText="1"/>
      <protection locked="0"/>
    </xf>
    <xf numFmtId="0" fontId="12" fillId="0" borderId="4" xfId="0" applyFont="1" applyBorder="1"/>
    <xf numFmtId="0" fontId="12" fillId="0" borderId="17" xfId="0" applyFont="1" applyBorder="1"/>
    <xf numFmtId="14" fontId="12" fillId="0" borderId="4" xfId="0" applyNumberFormat="1" applyFont="1" applyBorder="1" applyAlignment="1">
      <alignment horizontal="center" vertical="center"/>
    </xf>
    <xf numFmtId="0" fontId="9" fillId="0" borderId="4" xfId="0" applyFont="1" applyBorder="1" applyAlignment="1">
      <alignment horizontal="justify" vertical="center"/>
    </xf>
    <xf numFmtId="14" fontId="12" fillId="0" borderId="4" xfId="0" applyNumberFormat="1" applyFont="1" applyBorder="1" applyAlignment="1">
      <alignment vertical="center"/>
    </xf>
    <xf numFmtId="0" fontId="12" fillId="0" borderId="4" xfId="0" applyFont="1" applyBorder="1" applyAlignment="1">
      <alignment vertical="center"/>
    </xf>
    <xf numFmtId="9" fontId="12" fillId="0" borderId="4" xfId="0" applyNumberFormat="1" applyFont="1" applyBorder="1" applyAlignment="1">
      <alignment horizontal="center" vertical="center"/>
    </xf>
    <xf numFmtId="0" fontId="12" fillId="0" borderId="4" xfId="0" applyFont="1" applyBorder="1" applyAlignment="1">
      <alignment horizontal="center" vertical="center" wrapText="1"/>
    </xf>
    <xf numFmtId="0" fontId="13" fillId="0" borderId="4" xfId="1" applyFont="1" applyBorder="1" applyAlignment="1">
      <alignment vertical="center" wrapText="1"/>
    </xf>
    <xf numFmtId="0" fontId="12" fillId="0" borderId="4" xfId="0" applyFont="1" applyBorder="1" applyAlignment="1">
      <alignment wrapText="1"/>
    </xf>
    <xf numFmtId="0" fontId="10" fillId="0" borderId="16" xfId="0" applyFont="1" applyBorder="1" applyAlignment="1">
      <alignment horizontal="center" vertical="center"/>
    </xf>
    <xf numFmtId="0" fontId="12" fillId="0" borderId="4" xfId="0" applyFont="1" applyBorder="1" applyAlignment="1">
      <alignmen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10" fillId="0" borderId="4" xfId="0" applyFont="1" applyBorder="1" applyAlignment="1">
      <alignment vertical="center" wrapText="1"/>
    </xf>
    <xf numFmtId="0" fontId="7" fillId="2" borderId="16"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17" xfId="0" applyFont="1" applyFill="1" applyBorder="1" applyAlignment="1">
      <alignment horizontal="justify" vertical="center" wrapText="1"/>
    </xf>
    <xf numFmtId="0" fontId="9" fillId="2" borderId="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4" fillId="2" borderId="4" xfId="0" applyFont="1" applyFill="1" applyBorder="1" applyAlignment="1">
      <alignment horizontal="justify" vertical="center" wrapText="1"/>
    </xf>
    <xf numFmtId="0" fontId="10" fillId="3" borderId="27" xfId="0" applyFont="1" applyFill="1" applyBorder="1" applyAlignment="1">
      <alignment horizontal="center" vertical="center" wrapText="1"/>
    </xf>
    <xf numFmtId="0" fontId="14" fillId="2" borderId="27" xfId="0" applyFont="1" applyFill="1" applyBorder="1" applyAlignment="1">
      <alignment horizontal="justify" vertical="center" wrapText="1"/>
    </xf>
    <xf numFmtId="14" fontId="9" fillId="2" borderId="27" xfId="0" applyNumberFormat="1" applyFont="1" applyFill="1" applyBorder="1" applyAlignment="1">
      <alignment horizontal="center" vertical="center" wrapText="1"/>
    </xf>
    <xf numFmtId="1" fontId="9" fillId="2" borderId="27" xfId="0" applyNumberFormat="1" applyFont="1" applyFill="1" applyBorder="1" applyAlignment="1">
      <alignment horizontal="center" vertical="center" wrapText="1"/>
    </xf>
    <xf numFmtId="10" fontId="9" fillId="2" borderId="27" xfId="0" applyNumberFormat="1"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0" borderId="27" xfId="0" applyFont="1" applyBorder="1" applyAlignment="1" applyProtection="1">
      <alignment horizontal="center" vertical="center" wrapText="1"/>
      <protection locked="0"/>
    </xf>
    <xf numFmtId="0" fontId="12" fillId="0" borderId="27" xfId="0" applyFont="1" applyBorder="1" applyAlignment="1">
      <alignment horizontal="justify" vertical="center" wrapText="1"/>
    </xf>
    <xf numFmtId="1" fontId="9" fillId="0" borderId="4" xfId="0" applyNumberFormat="1" applyFont="1" applyBorder="1" applyAlignment="1">
      <alignment horizontal="center" vertical="center" wrapText="1"/>
    </xf>
    <xf numFmtId="0" fontId="8" fillId="0" borderId="1" xfId="0" applyFont="1" applyBorder="1" applyAlignment="1">
      <alignment vertical="center"/>
    </xf>
    <xf numFmtId="0" fontId="8" fillId="0" borderId="3" xfId="0" applyFont="1" applyBorder="1" applyAlignment="1">
      <alignment vertical="center"/>
    </xf>
    <xf numFmtId="0" fontId="12" fillId="0" borderId="4" xfId="0" applyFont="1" applyBorder="1" applyAlignment="1">
      <alignment horizontal="left" vertical="center" wrapText="1"/>
    </xf>
    <xf numFmtId="0" fontId="7" fillId="3" borderId="4" xfId="0" applyFont="1" applyFill="1" applyBorder="1" applyAlignment="1">
      <alignment horizontal="center" vertical="center" textRotation="89" wrapText="1"/>
    </xf>
    <xf numFmtId="0" fontId="12" fillId="2" borderId="4" xfId="0" applyFont="1" applyFill="1" applyBorder="1" applyAlignment="1">
      <alignment horizontal="left" vertical="center" wrapText="1"/>
    </xf>
    <xf numFmtId="0" fontId="9" fillId="0" borderId="25"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12" fillId="0" borderId="4" xfId="0" applyFont="1" applyBorder="1" applyAlignment="1">
      <alignment horizontal="center" vertical="center"/>
    </xf>
    <xf numFmtId="0" fontId="7" fillId="3" borderId="25" xfId="0" applyFont="1" applyFill="1" applyBorder="1" applyAlignment="1">
      <alignment horizontal="center" vertical="center" wrapText="1"/>
    </xf>
    <xf numFmtId="0" fontId="9" fillId="0" borderId="25" xfId="0" applyFont="1" applyBorder="1" applyAlignment="1">
      <alignment horizontal="justify" vertical="center" wrapText="1"/>
    </xf>
    <xf numFmtId="14" fontId="9" fillId="2" borderId="25" xfId="0" applyNumberFormat="1" applyFont="1" applyFill="1" applyBorder="1" applyAlignment="1">
      <alignment horizontal="center" vertical="center" wrapText="1"/>
    </xf>
    <xf numFmtId="1" fontId="9" fillId="2" borderId="25" xfId="0" applyNumberFormat="1" applyFont="1" applyFill="1" applyBorder="1" applyAlignment="1">
      <alignment horizontal="center" vertical="center" wrapText="1"/>
    </xf>
    <xf numFmtId="10" fontId="9" fillId="0" borderId="25" xfId="0" applyNumberFormat="1" applyFont="1" applyBorder="1" applyAlignment="1">
      <alignment horizontal="center" vertical="center" wrapText="1"/>
    </xf>
    <xf numFmtId="0" fontId="9" fillId="2" borderId="25" xfId="0" applyFont="1" applyFill="1" applyBorder="1" applyAlignment="1" applyProtection="1">
      <alignment horizontal="center" vertical="center" wrapText="1"/>
      <protection locked="0"/>
    </xf>
    <xf numFmtId="0" fontId="12" fillId="0" borderId="25" xfId="0" applyFont="1" applyBorder="1" applyAlignment="1">
      <alignment horizontal="left" vertical="center" wrapText="1"/>
    </xf>
    <xf numFmtId="0" fontId="13" fillId="0" borderId="25" xfId="1" applyFont="1" applyBorder="1" applyAlignment="1">
      <alignment horizontal="center" vertical="center" wrapText="1"/>
    </xf>
    <xf numFmtId="0" fontId="12" fillId="0" borderId="25" xfId="0" applyFont="1" applyBorder="1" applyAlignment="1">
      <alignment vertical="center" wrapText="1"/>
    </xf>
    <xf numFmtId="0" fontId="12" fillId="0" borderId="25" xfId="0" applyFont="1" applyBorder="1" applyAlignment="1">
      <alignment horizontal="justify" vertical="center" wrapText="1"/>
    </xf>
    <xf numFmtId="0" fontId="12" fillId="0" borderId="25" xfId="0" applyFont="1" applyBorder="1"/>
    <xf numFmtId="10" fontId="12" fillId="0" borderId="4" xfId="0" applyNumberFormat="1" applyFont="1" applyBorder="1" applyAlignment="1">
      <alignment horizontal="left" vertical="center" wrapText="1"/>
    </xf>
    <xf numFmtId="0" fontId="12" fillId="0" borderId="17" xfId="0" applyFont="1" applyBorder="1" applyAlignment="1">
      <alignment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12" fillId="0" borderId="2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xf>
    <xf numFmtId="0" fontId="12" fillId="0" borderId="31" xfId="0" applyFont="1" applyBorder="1" applyAlignment="1">
      <alignment horizontal="center" vertical="center"/>
    </xf>
    <xf numFmtId="0" fontId="12" fillId="0" borderId="2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30" xfId="0" applyFont="1" applyBorder="1" applyAlignment="1">
      <alignment horizontal="left" vertical="center" wrapText="1"/>
    </xf>
    <xf numFmtId="0" fontId="7" fillId="0" borderId="16"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10" fontId="9" fillId="0" borderId="25" xfId="0" applyNumberFormat="1" applyFont="1" applyBorder="1" applyAlignment="1" applyProtection="1">
      <alignment horizontal="center" vertical="center" wrapText="1"/>
      <protection locked="0"/>
    </xf>
    <xf numFmtId="10" fontId="9" fillId="0" borderId="4" xfId="0" applyNumberFormat="1" applyFont="1" applyBorder="1" applyAlignment="1" applyProtection="1">
      <alignment horizontal="center" vertical="center" wrapText="1"/>
      <protection locked="0"/>
    </xf>
    <xf numFmtId="0" fontId="10" fillId="0" borderId="16" xfId="0" applyFont="1" applyBorder="1" applyAlignment="1">
      <alignment horizontal="center" vertical="center"/>
    </xf>
    <xf numFmtId="0" fontId="11" fillId="0" borderId="16" xfId="0" applyFont="1" applyBorder="1" applyAlignment="1">
      <alignment horizontal="center" vertical="center"/>
    </xf>
    <xf numFmtId="0" fontId="11" fillId="0" borderId="29" xfId="0" applyFont="1" applyBorder="1" applyAlignment="1">
      <alignment horizontal="center" vertical="center"/>
    </xf>
    <xf numFmtId="0" fontId="9" fillId="2" borderId="22" xfId="0" applyFont="1" applyFill="1" applyBorder="1" applyAlignment="1" applyProtection="1">
      <alignment horizontal="center" vertical="center" wrapText="1"/>
      <protection locked="0"/>
    </xf>
    <xf numFmtId="0" fontId="9" fillId="2" borderId="26" xfId="0" applyFont="1" applyFill="1" applyBorder="1" applyAlignment="1" applyProtection="1">
      <alignment horizontal="center" vertical="center" wrapText="1"/>
      <protection locked="0"/>
    </xf>
    <xf numFmtId="0" fontId="9" fillId="2" borderId="28" xfId="0" applyFont="1" applyFill="1" applyBorder="1" applyAlignment="1" applyProtection="1">
      <alignment horizontal="center" vertical="center" wrapText="1"/>
      <protection locked="0"/>
    </xf>
    <xf numFmtId="0" fontId="9" fillId="0" borderId="4" xfId="0" applyFont="1" applyBorder="1" applyAlignment="1">
      <alignment horizontal="center" vertical="center" wrapText="1"/>
    </xf>
    <xf numFmtId="0" fontId="9" fillId="0" borderId="27" xfId="0" applyFont="1" applyBorder="1" applyAlignment="1">
      <alignment horizontal="center" vertical="center" wrapText="1"/>
    </xf>
    <xf numFmtId="0" fontId="7" fillId="3" borderId="4" xfId="0" applyFont="1" applyFill="1" applyBorder="1" applyAlignment="1">
      <alignment horizontal="center" vertical="center" textRotation="90" wrapText="1"/>
    </xf>
    <xf numFmtId="0" fontId="7" fillId="3" borderId="27" xfId="0" applyFont="1" applyFill="1" applyBorder="1" applyAlignment="1">
      <alignment horizontal="center" vertical="center" textRotation="90" wrapText="1"/>
    </xf>
    <xf numFmtId="10" fontId="9" fillId="2" borderId="4" xfId="0" applyNumberFormat="1" applyFont="1" applyFill="1" applyBorder="1" applyAlignment="1">
      <alignment horizontal="center" vertical="center" wrapText="1"/>
    </xf>
    <xf numFmtId="10" fontId="9" fillId="2" borderId="27"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0" fillId="3" borderId="4" xfId="0" applyFont="1" applyFill="1" applyBorder="1" applyAlignment="1">
      <alignment horizontal="center" vertical="center" textRotation="90"/>
    </xf>
    <xf numFmtId="9" fontId="12" fillId="0" borderId="4" xfId="2" applyFont="1" applyBorder="1" applyAlignment="1">
      <alignment horizontal="center" vertical="center"/>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7" fillId="0" borderId="4" xfId="0" applyFont="1" applyBorder="1" applyAlignment="1">
      <alignment horizontal="left"/>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7" fillId="0" borderId="1" xfId="0" applyFont="1" applyBorder="1" applyAlignment="1">
      <alignment horizontal="left"/>
    </xf>
    <xf numFmtId="0" fontId="7" fillId="0" borderId="2"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10" fillId="0" borderId="4" xfId="0" applyFont="1" applyBorder="1" applyAlignment="1">
      <alignment horizontal="left" vertical="top" wrapText="1"/>
    </xf>
    <xf numFmtId="0" fontId="8" fillId="0" borderId="1" xfId="0" applyFont="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7" fillId="3" borderId="4"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center" vertical="center" wrapText="1"/>
      <protection locked="0"/>
    </xf>
    <xf numFmtId="0" fontId="11" fillId="5" borderId="20" xfId="0" applyFont="1" applyFill="1" applyBorder="1" applyAlignment="1">
      <alignment horizontal="center" vertical="center"/>
    </xf>
    <xf numFmtId="0" fontId="11" fillId="5" borderId="24"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4" borderId="18" xfId="0" applyFont="1" applyFill="1" applyBorder="1" applyAlignment="1" applyProtection="1">
      <alignment horizontal="center" vertical="center" wrapText="1"/>
      <protection locked="0"/>
    </xf>
    <xf numFmtId="0" fontId="7" fillId="4" borderId="19" xfId="0" applyFont="1" applyFill="1" applyBorder="1" applyAlignment="1" applyProtection="1">
      <alignment horizontal="center" vertical="center" wrapText="1"/>
      <protection locked="0"/>
    </xf>
    <xf numFmtId="0" fontId="7" fillId="4" borderId="23" xfId="0" applyFont="1" applyFill="1" applyBorder="1" applyAlignment="1" applyProtection="1">
      <alignment horizontal="center" vertical="center" wrapText="1"/>
      <protection locked="0"/>
    </xf>
    <xf numFmtId="0" fontId="7" fillId="5" borderId="16"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9" fontId="12" fillId="0" borderId="4" xfId="0" applyNumberFormat="1" applyFont="1" applyBorder="1" applyAlignment="1">
      <alignment horizontal="center" vertical="center"/>
    </xf>
    <xf numFmtId="0" fontId="7" fillId="2" borderId="1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12" fillId="0" borderId="24" xfId="0" applyFont="1" applyBorder="1" applyAlignment="1">
      <alignment horizontal="center" vertical="center" wrapText="1"/>
    </xf>
    <xf numFmtId="0" fontId="12" fillId="0" borderId="31" xfId="0"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wrapText="1"/>
      <protection locked="0"/>
    </xf>
    <xf numFmtId="0" fontId="10" fillId="3" borderId="4" xfId="0" applyFont="1" applyFill="1" applyBorder="1" applyAlignment="1">
      <alignment horizontal="center" vertical="center" textRotation="90" wrapText="1"/>
    </xf>
    <xf numFmtId="0" fontId="9" fillId="0" borderId="25" xfId="0" applyFont="1" applyBorder="1" applyAlignment="1">
      <alignment horizontal="center" vertical="center" wrapText="1"/>
    </xf>
    <xf numFmtId="0" fontId="7" fillId="3" borderId="25" xfId="0" applyFont="1" applyFill="1" applyBorder="1" applyAlignment="1">
      <alignment horizontal="center" vertical="center" textRotation="89"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70"/>
  <sheetViews>
    <sheetView showGridLines="0" tabSelected="1" zoomScale="60" zoomScaleNormal="60" workbookViewId="0">
      <selection activeCell="N30" sqref="N30"/>
    </sheetView>
  </sheetViews>
  <sheetFormatPr baseColWidth="10" defaultColWidth="11.44140625" defaultRowHeight="15.6" x14ac:dyDescent="0.3"/>
  <cols>
    <col min="1" max="1" width="4" style="1" customWidth="1"/>
    <col min="2" max="2" width="11.44140625" style="1"/>
    <col min="3" max="3" width="43.6640625" style="1" customWidth="1"/>
    <col min="4" max="4" width="11.44140625" style="1"/>
    <col min="5" max="5" width="30.6640625" style="1" customWidth="1"/>
    <col min="6" max="6" width="11.44140625" style="1"/>
    <col min="7" max="7" width="40.5546875" style="1" customWidth="1"/>
    <col min="8" max="8" width="18.109375" style="1" customWidth="1"/>
    <col min="9" max="9" width="21.5546875" style="1" customWidth="1"/>
    <col min="10" max="10" width="21.33203125" style="1" customWidth="1"/>
    <col min="11" max="11" width="18.33203125" style="1" customWidth="1"/>
    <col min="12" max="12" width="26.88671875" style="1" customWidth="1"/>
    <col min="13" max="13" width="19.5546875" style="1" customWidth="1"/>
    <col min="14" max="14" width="42.44140625" style="1" customWidth="1"/>
    <col min="15" max="15" width="24.33203125" style="1" customWidth="1"/>
    <col min="16" max="16" width="44.109375" style="1" customWidth="1"/>
    <col min="17" max="17" width="91.6640625" style="1" customWidth="1"/>
    <col min="18" max="18" width="22.109375" style="1" customWidth="1"/>
    <col min="19" max="19" width="22.6640625" style="1" customWidth="1"/>
    <col min="20" max="20" width="14.6640625" style="1" customWidth="1"/>
    <col min="21" max="21" width="52.44140625" style="1" customWidth="1"/>
    <col min="22" max="16384" width="11.44140625" style="1"/>
  </cols>
  <sheetData>
    <row r="1" spans="2:23" x14ac:dyDescent="0.3">
      <c r="H1" s="2"/>
      <c r="I1" s="2"/>
      <c r="J1" s="3"/>
      <c r="K1" s="3"/>
    </row>
    <row r="2" spans="2:23" x14ac:dyDescent="0.3">
      <c r="B2" s="125" t="s">
        <v>0</v>
      </c>
      <c r="C2" s="126"/>
      <c r="D2" s="125" t="s">
        <v>0</v>
      </c>
      <c r="E2" s="126"/>
      <c r="F2" s="117" t="s">
        <v>1</v>
      </c>
      <c r="G2" s="118"/>
      <c r="H2" s="118"/>
      <c r="I2" s="118"/>
      <c r="J2" s="118"/>
      <c r="K2" s="118"/>
      <c r="L2" s="119"/>
      <c r="M2" s="4" t="s">
        <v>2</v>
      </c>
      <c r="N2" s="113"/>
      <c r="O2" s="114"/>
      <c r="P2" s="114"/>
      <c r="Q2" s="114"/>
      <c r="R2" s="114"/>
      <c r="S2" s="114"/>
      <c r="T2" s="114"/>
      <c r="U2" s="114"/>
      <c r="V2" s="114"/>
      <c r="W2" s="115"/>
    </row>
    <row r="3" spans="2:23" x14ac:dyDescent="0.3">
      <c r="B3" s="116" t="s">
        <v>3</v>
      </c>
      <c r="C3" s="116"/>
      <c r="D3" s="116" t="s">
        <v>3</v>
      </c>
      <c r="E3" s="116"/>
      <c r="F3" s="117" t="s">
        <v>4</v>
      </c>
      <c r="G3" s="118"/>
      <c r="H3" s="118"/>
      <c r="I3" s="118"/>
      <c r="J3" s="118"/>
      <c r="K3" s="118"/>
      <c r="L3" s="119"/>
      <c r="M3" s="120" t="s">
        <v>5</v>
      </c>
      <c r="N3" s="121"/>
      <c r="O3" s="122">
        <v>43698</v>
      </c>
      <c r="P3" s="123"/>
      <c r="Q3" s="123"/>
      <c r="R3" s="123"/>
      <c r="S3" s="123"/>
      <c r="T3" s="123"/>
      <c r="U3" s="123"/>
      <c r="V3" s="123"/>
      <c r="W3" s="124"/>
    </row>
    <row r="4" spans="2:23" x14ac:dyDescent="0.3">
      <c r="B4" s="116" t="s">
        <v>6</v>
      </c>
      <c r="C4" s="116"/>
      <c r="D4" s="116" t="s">
        <v>6</v>
      </c>
      <c r="E4" s="116"/>
      <c r="F4" s="127" t="s">
        <v>1</v>
      </c>
      <c r="G4" s="128"/>
      <c r="H4" s="128"/>
      <c r="I4" s="128"/>
      <c r="J4" s="128"/>
      <c r="K4" s="128"/>
      <c r="L4" s="129"/>
      <c r="M4" s="130" t="s">
        <v>7</v>
      </c>
      <c r="N4" s="131"/>
      <c r="O4" s="122">
        <v>44926</v>
      </c>
      <c r="P4" s="123"/>
      <c r="Q4" s="123"/>
      <c r="R4" s="123"/>
      <c r="S4" s="123"/>
      <c r="T4" s="123"/>
      <c r="U4" s="123"/>
      <c r="V4" s="123"/>
      <c r="W4" s="124"/>
    </row>
    <row r="5" spans="2:23" x14ac:dyDescent="0.3">
      <c r="B5" s="116" t="s">
        <v>8</v>
      </c>
      <c r="C5" s="116"/>
      <c r="D5" s="116" t="s">
        <v>8</v>
      </c>
      <c r="E5" s="116"/>
      <c r="F5" s="133" t="s">
        <v>9</v>
      </c>
      <c r="G5" s="123"/>
      <c r="H5" s="123"/>
      <c r="I5" s="5"/>
      <c r="J5" s="6"/>
      <c r="K5" s="6"/>
      <c r="L5" s="7"/>
      <c r="M5" s="8"/>
      <c r="N5" s="9"/>
      <c r="O5" s="7"/>
      <c r="P5" s="7"/>
      <c r="Q5" s="7"/>
      <c r="R5" s="7"/>
      <c r="S5" s="7"/>
      <c r="T5" s="7"/>
      <c r="U5" s="7"/>
      <c r="V5" s="7"/>
      <c r="W5" s="10"/>
    </row>
    <row r="6" spans="2:23" ht="16.2" thickBot="1" x14ac:dyDescent="0.35">
      <c r="B6" s="132" t="s">
        <v>10</v>
      </c>
      <c r="C6" s="132"/>
      <c r="D6" s="132" t="s">
        <v>10</v>
      </c>
      <c r="E6" s="132"/>
      <c r="F6" s="57" t="s">
        <v>234</v>
      </c>
      <c r="G6" s="58"/>
      <c r="H6" s="58"/>
      <c r="I6" s="57"/>
      <c r="J6" s="58"/>
      <c r="K6" s="58"/>
      <c r="L6" s="57"/>
      <c r="M6" s="58"/>
      <c r="N6" s="58"/>
      <c r="O6" s="57"/>
      <c r="P6" s="58"/>
      <c r="Q6" s="58"/>
      <c r="R6" s="133"/>
      <c r="S6" s="123"/>
      <c r="T6" s="123"/>
      <c r="U6" s="133"/>
      <c r="V6" s="123"/>
      <c r="W6" s="123"/>
    </row>
    <row r="7" spans="2:23" x14ac:dyDescent="0.3">
      <c r="B7" s="134" t="s">
        <v>11</v>
      </c>
      <c r="C7" s="135"/>
      <c r="D7" s="136"/>
      <c r="E7" s="136"/>
      <c r="F7" s="136"/>
      <c r="G7" s="136"/>
      <c r="H7" s="136"/>
      <c r="I7" s="136"/>
      <c r="J7" s="136"/>
      <c r="K7" s="136"/>
      <c r="L7" s="136"/>
      <c r="M7" s="136"/>
      <c r="N7" s="136"/>
      <c r="O7" s="136"/>
      <c r="P7" s="137"/>
      <c r="Q7" s="138" t="s">
        <v>12</v>
      </c>
      <c r="R7" s="139"/>
      <c r="S7" s="140" t="s">
        <v>13</v>
      </c>
      <c r="T7" s="141"/>
      <c r="U7" s="142"/>
    </row>
    <row r="8" spans="2:23" ht="29.25" customHeight="1" x14ac:dyDescent="0.3">
      <c r="B8" s="145" t="s">
        <v>14</v>
      </c>
      <c r="C8" s="143" t="s">
        <v>15</v>
      </c>
      <c r="D8" s="143" t="s">
        <v>16</v>
      </c>
      <c r="E8" s="143" t="s">
        <v>17</v>
      </c>
      <c r="F8" s="143" t="s">
        <v>18</v>
      </c>
      <c r="G8" s="143" t="s">
        <v>19</v>
      </c>
      <c r="H8" s="143" t="s">
        <v>20</v>
      </c>
      <c r="I8" s="143"/>
      <c r="J8" s="143" t="s">
        <v>21</v>
      </c>
      <c r="K8" s="143" t="s">
        <v>22</v>
      </c>
      <c r="L8" s="143" t="s">
        <v>23</v>
      </c>
      <c r="M8" s="143" t="s">
        <v>24</v>
      </c>
      <c r="N8" s="143" t="s">
        <v>25</v>
      </c>
      <c r="O8" s="143" t="s">
        <v>26</v>
      </c>
      <c r="P8" s="149" t="s">
        <v>27</v>
      </c>
      <c r="Q8" s="151" t="s">
        <v>28</v>
      </c>
      <c r="R8" s="152" t="s">
        <v>29</v>
      </c>
      <c r="S8" s="154" t="s">
        <v>30</v>
      </c>
      <c r="T8" s="156" t="s">
        <v>31</v>
      </c>
      <c r="U8" s="147" t="s">
        <v>32</v>
      </c>
    </row>
    <row r="9" spans="2:23" ht="30" customHeight="1" thickBot="1" x14ac:dyDescent="0.35">
      <c r="B9" s="146"/>
      <c r="C9" s="144"/>
      <c r="D9" s="144"/>
      <c r="E9" s="144"/>
      <c r="F9" s="144"/>
      <c r="G9" s="144"/>
      <c r="H9" s="11" t="s">
        <v>33</v>
      </c>
      <c r="I9" s="11" t="s">
        <v>34</v>
      </c>
      <c r="J9" s="144"/>
      <c r="K9" s="144"/>
      <c r="L9" s="144"/>
      <c r="M9" s="144"/>
      <c r="N9" s="144"/>
      <c r="O9" s="144"/>
      <c r="P9" s="150"/>
      <c r="Q9" s="152"/>
      <c r="R9" s="153"/>
      <c r="S9" s="155"/>
      <c r="T9" s="157"/>
      <c r="U9" s="148"/>
    </row>
    <row r="10" spans="2:23" ht="328.5" customHeight="1" x14ac:dyDescent="0.3">
      <c r="B10" s="166">
        <v>1</v>
      </c>
      <c r="C10" s="101" t="s">
        <v>201</v>
      </c>
      <c r="D10" s="103" t="s">
        <v>35</v>
      </c>
      <c r="E10" s="101" t="s">
        <v>202</v>
      </c>
      <c r="F10" s="12" t="s">
        <v>36</v>
      </c>
      <c r="G10" s="13" t="s">
        <v>187</v>
      </c>
      <c r="H10" s="14">
        <v>43709</v>
      </c>
      <c r="I10" s="14">
        <v>43889</v>
      </c>
      <c r="J10" s="15">
        <f>(I10-H10)/7</f>
        <v>25.714285714285715</v>
      </c>
      <c r="K10" s="16">
        <v>1</v>
      </c>
      <c r="L10" s="17" t="s">
        <v>188</v>
      </c>
      <c r="M10" s="94">
        <f>AVERAGE(K10:K15)</f>
        <v>0.5083333333333333</v>
      </c>
      <c r="N10" s="37" t="s">
        <v>239</v>
      </c>
      <c r="O10" s="18" t="s">
        <v>39</v>
      </c>
      <c r="P10" s="63" t="s">
        <v>235</v>
      </c>
      <c r="Q10" s="37" t="s">
        <v>242</v>
      </c>
      <c r="R10" s="19" t="s">
        <v>238</v>
      </c>
      <c r="S10" s="19"/>
      <c r="T10" s="101" t="s">
        <v>258</v>
      </c>
      <c r="U10" s="101" t="s">
        <v>192</v>
      </c>
    </row>
    <row r="11" spans="2:23" ht="306.75" customHeight="1" x14ac:dyDescent="0.3">
      <c r="B11" s="167"/>
      <c r="C11" s="101"/>
      <c r="D11" s="103"/>
      <c r="E11" s="101"/>
      <c r="F11" s="12" t="s">
        <v>40</v>
      </c>
      <c r="G11" s="13" t="s">
        <v>189</v>
      </c>
      <c r="H11" s="14">
        <v>43709</v>
      </c>
      <c r="I11" s="14">
        <v>43889</v>
      </c>
      <c r="J11" s="15">
        <v>13</v>
      </c>
      <c r="K11" s="16">
        <v>1</v>
      </c>
      <c r="L11" s="17" t="s">
        <v>190</v>
      </c>
      <c r="M11" s="94"/>
      <c r="N11" s="37" t="s">
        <v>239</v>
      </c>
      <c r="O11" s="18" t="s">
        <v>39</v>
      </c>
      <c r="P11" s="37" t="s">
        <v>236</v>
      </c>
      <c r="Q11" s="37" t="s">
        <v>242</v>
      </c>
      <c r="R11" s="19" t="s">
        <v>238</v>
      </c>
      <c r="S11" s="19"/>
      <c r="T11" s="101"/>
      <c r="U11" s="101"/>
    </row>
    <row r="12" spans="2:23" ht="294.75" customHeight="1" x14ac:dyDescent="0.3">
      <c r="B12" s="168"/>
      <c r="C12" s="101"/>
      <c r="D12" s="103"/>
      <c r="E12" s="101"/>
      <c r="F12" s="12" t="s">
        <v>44</v>
      </c>
      <c r="G12" s="20" t="s">
        <v>101</v>
      </c>
      <c r="H12" s="14">
        <v>43709</v>
      </c>
      <c r="I12" s="21">
        <v>43889</v>
      </c>
      <c r="J12" s="15">
        <f t="shared" ref="J12" si="0">(I12-H12)/7</f>
        <v>25.714285714285715</v>
      </c>
      <c r="K12" s="22">
        <v>1</v>
      </c>
      <c r="L12" s="18" t="s">
        <v>47</v>
      </c>
      <c r="M12" s="94"/>
      <c r="N12" s="37" t="s">
        <v>239</v>
      </c>
      <c r="O12" s="18" t="s">
        <v>39</v>
      </c>
      <c r="P12" s="64" t="s">
        <v>237</v>
      </c>
      <c r="Q12" s="37" t="s">
        <v>242</v>
      </c>
      <c r="R12" s="19" t="s">
        <v>238</v>
      </c>
      <c r="S12" s="24"/>
      <c r="T12" s="101"/>
      <c r="U12" s="101"/>
    </row>
    <row r="13" spans="2:23" ht="161.25" customHeight="1" x14ac:dyDescent="0.3">
      <c r="B13" s="25">
        <v>2</v>
      </c>
      <c r="C13" s="18" t="s">
        <v>224</v>
      </c>
      <c r="D13" s="60" t="s">
        <v>45</v>
      </c>
      <c r="E13" s="18" t="s">
        <v>37</v>
      </c>
      <c r="F13" s="12" t="s">
        <v>36</v>
      </c>
      <c r="G13" s="20" t="s">
        <v>100</v>
      </c>
      <c r="H13" s="21">
        <v>43906</v>
      </c>
      <c r="I13" s="21">
        <v>44196</v>
      </c>
      <c r="J13" s="15">
        <f t="shared" ref="J13:J18" si="1">(I13-H13)/7</f>
        <v>41.428571428571431</v>
      </c>
      <c r="K13" s="22">
        <v>0</v>
      </c>
      <c r="L13" s="18" t="s">
        <v>38</v>
      </c>
      <c r="M13" s="94"/>
      <c r="N13" s="23"/>
      <c r="O13" s="18" t="s">
        <v>39</v>
      </c>
      <c r="P13" s="24"/>
      <c r="Q13" s="37" t="s">
        <v>243</v>
      </c>
      <c r="R13" s="19" t="s">
        <v>238</v>
      </c>
      <c r="S13" s="24"/>
      <c r="T13" s="101"/>
      <c r="U13" s="101"/>
    </row>
    <row r="14" spans="2:23" ht="180.75" customHeight="1" x14ac:dyDescent="0.3">
      <c r="B14" s="91">
        <v>3</v>
      </c>
      <c r="C14" s="165" t="s">
        <v>64</v>
      </c>
      <c r="D14" s="92" t="s">
        <v>55</v>
      </c>
      <c r="E14" s="165" t="s">
        <v>63</v>
      </c>
      <c r="F14" s="12" t="s">
        <v>36</v>
      </c>
      <c r="G14" s="20" t="s">
        <v>102</v>
      </c>
      <c r="H14" s="21">
        <v>43906</v>
      </c>
      <c r="I14" s="21">
        <v>43981</v>
      </c>
      <c r="J14" s="15">
        <f t="shared" si="1"/>
        <v>10.714285714285714</v>
      </c>
      <c r="K14" s="22">
        <v>0.05</v>
      </c>
      <c r="L14" s="18" t="s">
        <v>42</v>
      </c>
      <c r="M14" s="94"/>
      <c r="N14" s="33" t="s">
        <v>240</v>
      </c>
      <c r="O14" s="18" t="s">
        <v>41</v>
      </c>
      <c r="P14" s="33" t="s">
        <v>240</v>
      </c>
      <c r="Q14" s="19" t="s">
        <v>247</v>
      </c>
      <c r="R14" s="19" t="s">
        <v>238</v>
      </c>
      <c r="S14" s="26"/>
      <c r="T14" s="101"/>
      <c r="U14" s="101"/>
    </row>
    <row r="15" spans="2:23" ht="105" customHeight="1" x14ac:dyDescent="0.3">
      <c r="B15" s="91"/>
      <c r="C15" s="165"/>
      <c r="D15" s="92"/>
      <c r="E15" s="165"/>
      <c r="F15" s="12" t="s">
        <v>40</v>
      </c>
      <c r="G15" s="20" t="s">
        <v>103</v>
      </c>
      <c r="H15" s="28">
        <v>43983</v>
      </c>
      <c r="I15" s="28">
        <v>44926</v>
      </c>
      <c r="J15" s="15">
        <f t="shared" si="1"/>
        <v>134.71428571428572</v>
      </c>
      <c r="K15" s="22">
        <v>0</v>
      </c>
      <c r="L15" s="18" t="s">
        <v>43</v>
      </c>
      <c r="M15" s="94"/>
      <c r="N15" s="26"/>
      <c r="O15" s="18" t="s">
        <v>41</v>
      </c>
      <c r="P15" s="26"/>
      <c r="Q15" s="59" t="s">
        <v>241</v>
      </c>
      <c r="R15" s="19" t="s">
        <v>238</v>
      </c>
      <c r="S15" s="26"/>
      <c r="T15" s="101"/>
      <c r="U15" s="101"/>
    </row>
    <row r="16" spans="2:23" ht="318.75" customHeight="1" x14ac:dyDescent="0.3">
      <c r="B16" s="95">
        <v>4</v>
      </c>
      <c r="C16" s="170" t="s">
        <v>225</v>
      </c>
      <c r="D16" s="171" t="s">
        <v>57</v>
      </c>
      <c r="E16" s="82" t="s">
        <v>54</v>
      </c>
      <c r="F16" s="66" t="s">
        <v>36</v>
      </c>
      <c r="G16" s="67" t="s">
        <v>121</v>
      </c>
      <c r="H16" s="68">
        <v>43691</v>
      </c>
      <c r="I16" s="68">
        <v>43829</v>
      </c>
      <c r="J16" s="69">
        <f t="shared" si="1"/>
        <v>19.714285714285715</v>
      </c>
      <c r="K16" s="70">
        <v>1</v>
      </c>
      <c r="L16" s="71" t="s">
        <v>48</v>
      </c>
      <c r="M16" s="93">
        <f>AVERAGE(K16:K20)</f>
        <v>0.8</v>
      </c>
      <c r="N16" s="72" t="s">
        <v>252</v>
      </c>
      <c r="O16" s="62" t="s">
        <v>39</v>
      </c>
      <c r="P16" s="73" t="s">
        <v>49</v>
      </c>
      <c r="Q16" s="74" t="s">
        <v>253</v>
      </c>
      <c r="R16" s="75" t="s">
        <v>238</v>
      </c>
      <c r="S16" s="76"/>
      <c r="T16" s="81" t="s">
        <v>258</v>
      </c>
      <c r="U16" s="163" t="s">
        <v>246</v>
      </c>
    </row>
    <row r="17" spans="2:21" ht="124.5" customHeight="1" x14ac:dyDescent="0.3">
      <c r="B17" s="95"/>
      <c r="C17" s="101"/>
      <c r="D17" s="92"/>
      <c r="E17" s="87"/>
      <c r="F17" s="12" t="s">
        <v>40</v>
      </c>
      <c r="G17" s="20" t="s">
        <v>122</v>
      </c>
      <c r="H17" s="14">
        <v>43691</v>
      </c>
      <c r="I17" s="14">
        <v>43830</v>
      </c>
      <c r="J17" s="15">
        <f t="shared" si="1"/>
        <v>19.857142857142858</v>
      </c>
      <c r="K17" s="22">
        <v>1</v>
      </c>
      <c r="L17" s="17" t="s">
        <v>50</v>
      </c>
      <c r="M17" s="94"/>
      <c r="N17" s="61" t="s">
        <v>251</v>
      </c>
      <c r="O17" s="17" t="s">
        <v>39</v>
      </c>
      <c r="P17" s="17" t="s">
        <v>250</v>
      </c>
      <c r="Q17" s="61" t="s">
        <v>256</v>
      </c>
      <c r="R17" s="75" t="s">
        <v>238</v>
      </c>
      <c r="S17" s="26"/>
      <c r="T17" s="81"/>
      <c r="U17" s="163"/>
    </row>
    <row r="18" spans="2:21" ht="99.75" customHeight="1" x14ac:dyDescent="0.3">
      <c r="B18" s="95"/>
      <c r="C18" s="101"/>
      <c r="D18" s="92"/>
      <c r="E18" s="87"/>
      <c r="F18" s="12" t="s">
        <v>44</v>
      </c>
      <c r="G18" s="20" t="s">
        <v>123</v>
      </c>
      <c r="H18" s="14">
        <v>43832</v>
      </c>
      <c r="I18" s="14">
        <v>43889</v>
      </c>
      <c r="J18" s="15">
        <f t="shared" si="1"/>
        <v>8.1428571428571423</v>
      </c>
      <c r="K18" s="22">
        <v>1</v>
      </c>
      <c r="L18" s="17" t="s">
        <v>81</v>
      </c>
      <c r="M18" s="94"/>
      <c r="N18" s="59" t="s">
        <v>244</v>
      </c>
      <c r="O18" s="18" t="s">
        <v>39</v>
      </c>
      <c r="P18" s="18" t="s">
        <v>82</v>
      </c>
      <c r="Q18" s="37" t="s">
        <v>254</v>
      </c>
      <c r="R18" s="75" t="s">
        <v>238</v>
      </c>
      <c r="S18" s="26"/>
      <c r="T18" s="81"/>
      <c r="U18" s="163"/>
    </row>
    <row r="19" spans="2:21" ht="60" x14ac:dyDescent="0.3">
      <c r="B19" s="95"/>
      <c r="C19" s="101"/>
      <c r="D19" s="92"/>
      <c r="E19" s="87"/>
      <c r="F19" s="12" t="s">
        <v>46</v>
      </c>
      <c r="G19" s="20" t="s">
        <v>104</v>
      </c>
      <c r="H19" s="14">
        <v>43889</v>
      </c>
      <c r="I19" s="14">
        <v>44196</v>
      </c>
      <c r="J19" s="15">
        <f t="shared" ref="J19:J68" si="2">(I19-H19)/7</f>
        <v>43.857142857142854</v>
      </c>
      <c r="K19" s="22">
        <v>1</v>
      </c>
      <c r="L19" s="17" t="s">
        <v>51</v>
      </c>
      <c r="M19" s="94"/>
      <c r="N19" s="37" t="s">
        <v>255</v>
      </c>
      <c r="O19" s="18" t="s">
        <v>39</v>
      </c>
      <c r="P19" s="37" t="s">
        <v>245</v>
      </c>
      <c r="Q19" s="59" t="s">
        <v>248</v>
      </c>
      <c r="R19" s="75" t="s">
        <v>238</v>
      </c>
      <c r="S19" s="26"/>
      <c r="T19" s="81"/>
      <c r="U19" s="163"/>
    </row>
    <row r="20" spans="2:21" ht="76.5" customHeight="1" x14ac:dyDescent="0.3">
      <c r="B20" s="95"/>
      <c r="C20" s="101"/>
      <c r="D20" s="92"/>
      <c r="E20" s="87"/>
      <c r="F20" s="12" t="s">
        <v>53</v>
      </c>
      <c r="G20" s="29" t="s">
        <v>124</v>
      </c>
      <c r="H20" s="14">
        <v>43889</v>
      </c>
      <c r="I20" s="14">
        <v>44196</v>
      </c>
      <c r="J20" s="15">
        <f t="shared" si="2"/>
        <v>43.857142857142854</v>
      </c>
      <c r="K20" s="22">
        <v>0</v>
      </c>
      <c r="L20" s="17" t="s">
        <v>52</v>
      </c>
      <c r="M20" s="94"/>
      <c r="N20" s="26"/>
      <c r="O20" s="18" t="s">
        <v>39</v>
      </c>
      <c r="P20" s="26"/>
      <c r="Q20" s="37" t="s">
        <v>249</v>
      </c>
      <c r="R20" s="75" t="s">
        <v>238</v>
      </c>
      <c r="S20" s="26"/>
      <c r="T20" s="82"/>
      <c r="U20" s="164"/>
    </row>
    <row r="21" spans="2:21" ht="190.5" customHeight="1" x14ac:dyDescent="0.3">
      <c r="B21" s="95">
        <v>5</v>
      </c>
      <c r="C21" s="101" t="s">
        <v>226</v>
      </c>
      <c r="D21" s="109" t="s">
        <v>62</v>
      </c>
      <c r="E21" s="101" t="s">
        <v>56</v>
      </c>
      <c r="F21" s="12" t="s">
        <v>36</v>
      </c>
      <c r="G21" s="20" t="s">
        <v>105</v>
      </c>
      <c r="H21" s="30">
        <v>43691</v>
      </c>
      <c r="I21" s="28">
        <v>44012</v>
      </c>
      <c r="J21" s="15">
        <f t="shared" si="2"/>
        <v>45.857142857142854</v>
      </c>
      <c r="K21" s="22">
        <v>0.25</v>
      </c>
      <c r="L21" s="17" t="s">
        <v>58</v>
      </c>
      <c r="M21" s="110">
        <f>AVERAGE(K21:K26)</f>
        <v>0.12916666666666668</v>
      </c>
      <c r="N21" s="77" t="s">
        <v>260</v>
      </c>
      <c r="O21" s="18" t="s">
        <v>39</v>
      </c>
      <c r="P21" s="33" t="s">
        <v>259</v>
      </c>
      <c r="Q21" s="37" t="s">
        <v>261</v>
      </c>
      <c r="R21" s="75" t="s">
        <v>238</v>
      </c>
      <c r="S21" s="26"/>
      <c r="T21" s="86" t="s">
        <v>258</v>
      </c>
      <c r="U21" s="83" t="s">
        <v>257</v>
      </c>
    </row>
    <row r="22" spans="2:21" ht="175.5" customHeight="1" x14ac:dyDescent="0.3">
      <c r="B22" s="95"/>
      <c r="C22" s="101"/>
      <c r="D22" s="109"/>
      <c r="E22" s="101"/>
      <c r="F22" s="12" t="s">
        <v>40</v>
      </c>
      <c r="G22" s="20" t="s">
        <v>106</v>
      </c>
      <c r="H22" s="28">
        <v>44012</v>
      </c>
      <c r="I22" s="28">
        <v>44073</v>
      </c>
      <c r="J22" s="15">
        <f t="shared" si="2"/>
        <v>8.7142857142857135</v>
      </c>
      <c r="K22" s="22">
        <v>0</v>
      </c>
      <c r="L22" s="17" t="s">
        <v>61</v>
      </c>
      <c r="M22" s="110"/>
      <c r="N22" s="31"/>
      <c r="O22" s="18" t="s">
        <v>39</v>
      </c>
      <c r="P22" s="26"/>
      <c r="Q22" s="37" t="s">
        <v>262</v>
      </c>
      <c r="R22" s="75" t="s">
        <v>238</v>
      </c>
      <c r="S22" s="26"/>
      <c r="T22" s="81"/>
      <c r="U22" s="84"/>
    </row>
    <row r="23" spans="2:21" ht="209.25" customHeight="1" x14ac:dyDescent="0.3">
      <c r="B23" s="95"/>
      <c r="C23" s="101"/>
      <c r="D23" s="109"/>
      <c r="E23" s="101"/>
      <c r="F23" s="12" t="s">
        <v>44</v>
      </c>
      <c r="G23" s="20" t="s">
        <v>107</v>
      </c>
      <c r="H23" s="28">
        <v>44075</v>
      </c>
      <c r="I23" s="28">
        <v>44926</v>
      </c>
      <c r="J23" s="15">
        <f t="shared" si="2"/>
        <v>121.57142857142857</v>
      </c>
      <c r="K23" s="22">
        <v>0</v>
      </c>
      <c r="L23" s="17" t="s">
        <v>65</v>
      </c>
      <c r="M23" s="110"/>
      <c r="N23" s="31"/>
      <c r="O23" s="18" t="s">
        <v>39</v>
      </c>
      <c r="P23" s="26"/>
      <c r="Q23" s="37" t="s">
        <v>262</v>
      </c>
      <c r="R23" s="75" t="s">
        <v>238</v>
      </c>
      <c r="S23" s="26"/>
      <c r="T23" s="81"/>
      <c r="U23" s="84"/>
    </row>
    <row r="24" spans="2:21" ht="387.75" customHeight="1" x14ac:dyDescent="0.3">
      <c r="B24" s="95"/>
      <c r="C24" s="101"/>
      <c r="D24" s="109"/>
      <c r="E24" s="101"/>
      <c r="F24" s="12" t="s">
        <v>46</v>
      </c>
      <c r="G24" s="20" t="s">
        <v>184</v>
      </c>
      <c r="H24" s="28">
        <v>44105</v>
      </c>
      <c r="I24" s="28">
        <v>44926</v>
      </c>
      <c r="J24" s="15">
        <f t="shared" si="2"/>
        <v>117.28571428571429</v>
      </c>
      <c r="K24" s="22">
        <v>2.5000000000000001E-2</v>
      </c>
      <c r="L24" s="17" t="s">
        <v>60</v>
      </c>
      <c r="M24" s="110"/>
      <c r="N24" s="31" t="s">
        <v>268</v>
      </c>
      <c r="O24" s="18" t="s">
        <v>59</v>
      </c>
      <c r="P24" s="59" t="s">
        <v>269</v>
      </c>
      <c r="Q24" s="37" t="s">
        <v>263</v>
      </c>
      <c r="R24" s="75" t="s">
        <v>238</v>
      </c>
      <c r="S24" s="26"/>
      <c r="T24" s="81"/>
      <c r="U24" s="84"/>
    </row>
    <row r="25" spans="2:21" ht="69.75" customHeight="1" x14ac:dyDescent="0.3">
      <c r="B25" s="95"/>
      <c r="C25" s="101"/>
      <c r="D25" s="109"/>
      <c r="E25" s="101"/>
      <c r="F25" s="12" t="s">
        <v>53</v>
      </c>
      <c r="G25" s="20" t="s">
        <v>108</v>
      </c>
      <c r="H25" s="28">
        <v>43691</v>
      </c>
      <c r="I25" s="28">
        <v>44012</v>
      </c>
      <c r="J25" s="15">
        <f t="shared" si="2"/>
        <v>45.857142857142854</v>
      </c>
      <c r="K25" s="22">
        <v>0.5</v>
      </c>
      <c r="L25" s="17" t="s">
        <v>60</v>
      </c>
      <c r="M25" s="110"/>
      <c r="N25" s="31" t="s">
        <v>268</v>
      </c>
      <c r="O25" s="18" t="s">
        <v>39</v>
      </c>
      <c r="P25" s="37" t="s">
        <v>301</v>
      </c>
      <c r="Q25" s="59" t="s">
        <v>302</v>
      </c>
      <c r="R25" s="75" t="s">
        <v>238</v>
      </c>
      <c r="S25" s="26"/>
      <c r="T25" s="81"/>
      <c r="U25" s="84"/>
    </row>
    <row r="26" spans="2:21" ht="98.25" customHeight="1" x14ac:dyDescent="0.3">
      <c r="B26" s="95"/>
      <c r="C26" s="101"/>
      <c r="D26" s="109"/>
      <c r="E26" s="101"/>
      <c r="F26" s="12" t="s">
        <v>86</v>
      </c>
      <c r="G26" s="20" t="s">
        <v>109</v>
      </c>
      <c r="H26" s="28">
        <v>43952</v>
      </c>
      <c r="I26" s="28">
        <v>44317</v>
      </c>
      <c r="J26" s="15">
        <f t="shared" si="2"/>
        <v>52.142857142857146</v>
      </c>
      <c r="K26" s="22">
        <v>0</v>
      </c>
      <c r="L26" s="17" t="s">
        <v>88</v>
      </c>
      <c r="M26" s="110"/>
      <c r="N26" s="31"/>
      <c r="O26" s="18" t="s">
        <v>87</v>
      </c>
      <c r="P26" s="26"/>
      <c r="Q26" s="59" t="s">
        <v>264</v>
      </c>
      <c r="R26" s="75" t="s">
        <v>238</v>
      </c>
      <c r="S26" s="26"/>
      <c r="T26" s="82"/>
      <c r="U26" s="85"/>
    </row>
    <row r="27" spans="2:21" ht="111" customHeight="1" x14ac:dyDescent="0.3">
      <c r="B27" s="95">
        <v>6</v>
      </c>
      <c r="C27" s="87" t="s">
        <v>227</v>
      </c>
      <c r="D27" s="109" t="s">
        <v>72</v>
      </c>
      <c r="E27" s="87" t="s">
        <v>219</v>
      </c>
      <c r="F27" s="12" t="s">
        <v>36</v>
      </c>
      <c r="G27" s="20" t="s">
        <v>110</v>
      </c>
      <c r="H27" s="28">
        <v>44012</v>
      </c>
      <c r="I27" s="28">
        <v>44073</v>
      </c>
      <c r="J27" s="15">
        <f t="shared" si="2"/>
        <v>8.7142857142857135</v>
      </c>
      <c r="K27" s="22">
        <v>0</v>
      </c>
      <c r="L27" s="17" t="s">
        <v>61</v>
      </c>
      <c r="M27" s="111">
        <f>AVERAGE(K27:K34)</f>
        <v>1.2500000000000001E-2</v>
      </c>
      <c r="N27" s="26"/>
      <c r="O27" s="18" t="s">
        <v>39</v>
      </c>
      <c r="P27" s="26"/>
      <c r="Q27" s="59" t="s">
        <v>266</v>
      </c>
      <c r="R27" s="75" t="s">
        <v>238</v>
      </c>
      <c r="S27" s="26"/>
      <c r="T27" s="86" t="s">
        <v>258</v>
      </c>
      <c r="U27" s="83" t="s">
        <v>265</v>
      </c>
    </row>
    <row r="28" spans="2:21" ht="135.75" customHeight="1" x14ac:dyDescent="0.3">
      <c r="B28" s="95"/>
      <c r="C28" s="87"/>
      <c r="D28" s="109"/>
      <c r="E28" s="87"/>
      <c r="F28" s="12" t="s">
        <v>40</v>
      </c>
      <c r="G28" s="20" t="s">
        <v>125</v>
      </c>
      <c r="H28" s="28">
        <v>44075</v>
      </c>
      <c r="I28" s="28">
        <v>44926</v>
      </c>
      <c r="J28" s="15">
        <f t="shared" si="2"/>
        <v>121.57142857142857</v>
      </c>
      <c r="K28" s="22">
        <v>0</v>
      </c>
      <c r="L28" s="17" t="s">
        <v>65</v>
      </c>
      <c r="M28" s="112"/>
      <c r="N28" s="26"/>
      <c r="O28" s="18" t="s">
        <v>39</v>
      </c>
      <c r="P28" s="26"/>
      <c r="Q28" s="59" t="s">
        <v>266</v>
      </c>
      <c r="R28" s="75" t="s">
        <v>238</v>
      </c>
      <c r="S28" s="26"/>
      <c r="T28" s="81"/>
      <c r="U28" s="163"/>
    </row>
    <row r="29" spans="2:21" ht="141" customHeight="1" x14ac:dyDescent="0.3">
      <c r="B29" s="95"/>
      <c r="C29" s="87"/>
      <c r="D29" s="109"/>
      <c r="E29" s="87"/>
      <c r="F29" s="12" t="s">
        <v>44</v>
      </c>
      <c r="G29" s="20" t="s">
        <v>126</v>
      </c>
      <c r="H29" s="28">
        <v>44044</v>
      </c>
      <c r="I29" s="28">
        <v>44926</v>
      </c>
      <c r="J29" s="15">
        <f t="shared" si="2"/>
        <v>126</v>
      </c>
      <c r="K29" s="22">
        <v>0</v>
      </c>
      <c r="L29" s="17" t="s">
        <v>67</v>
      </c>
      <c r="M29" s="112"/>
      <c r="N29" s="26"/>
      <c r="O29" s="18" t="s">
        <v>66</v>
      </c>
      <c r="P29" s="26"/>
      <c r="Q29" s="59" t="s">
        <v>267</v>
      </c>
      <c r="R29" s="75" t="s">
        <v>238</v>
      </c>
      <c r="S29" s="26"/>
      <c r="T29" s="81"/>
      <c r="U29" s="163"/>
    </row>
    <row r="30" spans="2:21" ht="251.25" customHeight="1" x14ac:dyDescent="0.3">
      <c r="B30" s="95"/>
      <c r="C30" s="87"/>
      <c r="D30" s="109"/>
      <c r="E30" s="87"/>
      <c r="F30" s="12" t="s">
        <v>46</v>
      </c>
      <c r="G30" s="13" t="s">
        <v>139</v>
      </c>
      <c r="H30" s="28">
        <v>44105</v>
      </c>
      <c r="I30" s="28">
        <v>44926</v>
      </c>
      <c r="J30" s="15">
        <f>(I30-H30)/7</f>
        <v>117.28571428571429</v>
      </c>
      <c r="K30" s="22">
        <v>2.5000000000000001E-2</v>
      </c>
      <c r="L30" s="17" t="s">
        <v>143</v>
      </c>
      <c r="M30" s="112"/>
      <c r="N30" s="65" t="s">
        <v>270</v>
      </c>
      <c r="O30" s="18" t="s">
        <v>59</v>
      </c>
      <c r="P30" s="33" t="s">
        <v>271</v>
      </c>
      <c r="Q30" s="59" t="s">
        <v>277</v>
      </c>
      <c r="R30" s="75" t="s">
        <v>238</v>
      </c>
      <c r="S30" s="26"/>
      <c r="T30" s="81"/>
      <c r="U30" s="163"/>
    </row>
    <row r="31" spans="2:21" ht="247.5" customHeight="1" x14ac:dyDescent="0.3">
      <c r="B31" s="95"/>
      <c r="C31" s="87"/>
      <c r="D31" s="109"/>
      <c r="E31" s="87"/>
      <c r="F31" s="12" t="s">
        <v>53</v>
      </c>
      <c r="G31" s="13" t="s">
        <v>137</v>
      </c>
      <c r="H31" s="28">
        <v>44105</v>
      </c>
      <c r="I31" s="28">
        <v>44926</v>
      </c>
      <c r="J31" s="15">
        <f>(I31-H31)/7</f>
        <v>117.28571428571429</v>
      </c>
      <c r="K31" s="22">
        <v>0.03</v>
      </c>
      <c r="L31" s="17" t="s">
        <v>143</v>
      </c>
      <c r="M31" s="112"/>
      <c r="N31" s="65" t="s">
        <v>270</v>
      </c>
      <c r="O31" s="18" t="s">
        <v>59</v>
      </c>
      <c r="P31" s="33" t="s">
        <v>274</v>
      </c>
      <c r="Q31" s="59" t="s">
        <v>278</v>
      </c>
      <c r="R31" s="75" t="s">
        <v>238</v>
      </c>
      <c r="S31" s="26"/>
      <c r="T31" s="81"/>
      <c r="U31" s="163"/>
    </row>
    <row r="32" spans="2:21" ht="245.25" customHeight="1" x14ac:dyDescent="0.3">
      <c r="B32" s="95"/>
      <c r="C32" s="87"/>
      <c r="D32" s="109"/>
      <c r="E32" s="87"/>
      <c r="F32" s="12" t="s">
        <v>86</v>
      </c>
      <c r="G32" s="13" t="s">
        <v>140</v>
      </c>
      <c r="H32" s="28">
        <v>44105</v>
      </c>
      <c r="I32" s="28">
        <v>44926</v>
      </c>
      <c r="J32" s="15">
        <f>(I32-H32)/7</f>
        <v>117.28571428571429</v>
      </c>
      <c r="K32" s="22">
        <v>1.4999999999999999E-2</v>
      </c>
      <c r="L32" s="17" t="s">
        <v>143</v>
      </c>
      <c r="M32" s="112"/>
      <c r="N32" s="33" t="s">
        <v>275</v>
      </c>
      <c r="O32" s="18" t="s">
        <v>59</v>
      </c>
      <c r="P32" s="33" t="s">
        <v>276</v>
      </c>
      <c r="Q32" s="59" t="s">
        <v>279</v>
      </c>
      <c r="R32" s="75" t="s">
        <v>238</v>
      </c>
      <c r="S32" s="26"/>
      <c r="T32" s="81"/>
      <c r="U32" s="163"/>
    </row>
    <row r="33" spans="2:21" ht="261.75" customHeight="1" x14ac:dyDescent="0.3">
      <c r="B33" s="95"/>
      <c r="C33" s="87"/>
      <c r="D33" s="109"/>
      <c r="E33" s="87"/>
      <c r="F33" s="12" t="s">
        <v>95</v>
      </c>
      <c r="G33" s="13" t="s">
        <v>141</v>
      </c>
      <c r="H33" s="28">
        <v>44105</v>
      </c>
      <c r="I33" s="28">
        <v>44926</v>
      </c>
      <c r="J33" s="15">
        <f>(I33-H33)/7</f>
        <v>117.28571428571429</v>
      </c>
      <c r="K33" s="22">
        <v>0.03</v>
      </c>
      <c r="L33" s="17" t="s">
        <v>143</v>
      </c>
      <c r="M33" s="112"/>
      <c r="N33" s="26"/>
      <c r="O33" s="18" t="s">
        <v>59</v>
      </c>
      <c r="P33" s="26"/>
      <c r="Q33" s="59" t="s">
        <v>280</v>
      </c>
      <c r="R33" s="75" t="s">
        <v>238</v>
      </c>
      <c r="S33" s="26"/>
      <c r="T33" s="81"/>
      <c r="U33" s="163"/>
    </row>
    <row r="34" spans="2:21" ht="187.5" customHeight="1" x14ac:dyDescent="0.3">
      <c r="B34" s="95"/>
      <c r="C34" s="87"/>
      <c r="D34" s="109"/>
      <c r="E34" s="87"/>
      <c r="F34" s="12" t="s">
        <v>96</v>
      </c>
      <c r="G34" s="13" t="s">
        <v>138</v>
      </c>
      <c r="H34" s="28">
        <v>44105</v>
      </c>
      <c r="I34" s="28">
        <v>44926</v>
      </c>
      <c r="J34" s="15">
        <f>(I34-H34)/7</f>
        <v>117.28571428571429</v>
      </c>
      <c r="K34" s="22">
        <v>0</v>
      </c>
      <c r="L34" s="17" t="s">
        <v>143</v>
      </c>
      <c r="M34" s="112"/>
      <c r="N34" s="26"/>
      <c r="O34" s="18" t="s">
        <v>59</v>
      </c>
      <c r="P34" s="26"/>
      <c r="Q34" s="59" t="s">
        <v>281</v>
      </c>
      <c r="R34" s="75" t="s">
        <v>238</v>
      </c>
      <c r="S34" s="26"/>
      <c r="T34" s="82"/>
      <c r="U34" s="164"/>
    </row>
    <row r="35" spans="2:21" ht="146.25" customHeight="1" x14ac:dyDescent="0.3">
      <c r="B35" s="95">
        <v>7</v>
      </c>
      <c r="C35" s="87" t="s">
        <v>228</v>
      </c>
      <c r="D35" s="109" t="s">
        <v>76</v>
      </c>
      <c r="E35" s="87" t="s">
        <v>68</v>
      </c>
      <c r="F35" s="12" t="s">
        <v>36</v>
      </c>
      <c r="G35" s="20" t="s">
        <v>99</v>
      </c>
      <c r="H35" s="28">
        <v>43832</v>
      </c>
      <c r="I35" s="28">
        <v>43862</v>
      </c>
      <c r="J35" s="15">
        <f t="shared" si="2"/>
        <v>4.2857142857142856</v>
      </c>
      <c r="K35" s="32">
        <v>1</v>
      </c>
      <c r="L35" s="17" t="s">
        <v>70</v>
      </c>
      <c r="M35" s="158">
        <f>AVERAGE(K35:K38)</f>
        <v>0.26250000000000001</v>
      </c>
      <c r="N35" s="33" t="s">
        <v>272</v>
      </c>
      <c r="O35" s="18" t="s">
        <v>69</v>
      </c>
      <c r="P35" s="33" t="s">
        <v>127</v>
      </c>
      <c r="Q35" s="59" t="s">
        <v>284</v>
      </c>
      <c r="R35" s="75" t="s">
        <v>238</v>
      </c>
      <c r="S35" s="26"/>
      <c r="T35" s="86" t="s">
        <v>258</v>
      </c>
      <c r="U35" s="83" t="s">
        <v>273</v>
      </c>
    </row>
    <row r="36" spans="2:21" ht="173.25" customHeight="1" x14ac:dyDescent="0.3">
      <c r="B36" s="95"/>
      <c r="C36" s="87"/>
      <c r="D36" s="109"/>
      <c r="E36" s="87"/>
      <c r="F36" s="12" t="s">
        <v>40</v>
      </c>
      <c r="G36" s="20" t="s">
        <v>220</v>
      </c>
      <c r="H36" s="28">
        <v>43906</v>
      </c>
      <c r="I36" s="28">
        <v>43951</v>
      </c>
      <c r="J36" s="15">
        <f t="shared" si="2"/>
        <v>6.4285714285714288</v>
      </c>
      <c r="K36" s="22">
        <v>0</v>
      </c>
      <c r="L36" s="17" t="s">
        <v>221</v>
      </c>
      <c r="M36" s="158"/>
      <c r="N36" s="26"/>
      <c r="O36" s="18" t="s">
        <v>69</v>
      </c>
      <c r="P36" s="33"/>
      <c r="Q36" s="59" t="s">
        <v>285</v>
      </c>
      <c r="R36" s="75" t="s">
        <v>238</v>
      </c>
      <c r="S36" s="26"/>
      <c r="T36" s="81"/>
      <c r="U36" s="84"/>
    </row>
    <row r="37" spans="2:21" ht="105.75" customHeight="1" x14ac:dyDescent="0.3">
      <c r="B37" s="95"/>
      <c r="C37" s="87"/>
      <c r="D37" s="109"/>
      <c r="E37" s="87"/>
      <c r="F37" s="12" t="s">
        <v>44</v>
      </c>
      <c r="G37" s="20" t="s">
        <v>222</v>
      </c>
      <c r="H37" s="28">
        <v>43863</v>
      </c>
      <c r="I37" s="28">
        <v>43981</v>
      </c>
      <c r="J37" s="15">
        <f t="shared" si="2"/>
        <v>16.857142857142858</v>
      </c>
      <c r="K37" s="22">
        <v>0</v>
      </c>
      <c r="L37" s="17" t="s">
        <v>89</v>
      </c>
      <c r="M37" s="158"/>
      <c r="N37" s="26"/>
      <c r="O37" s="18" t="s">
        <v>69</v>
      </c>
      <c r="P37" s="26"/>
      <c r="Q37" s="59" t="s">
        <v>283</v>
      </c>
      <c r="R37" s="75" t="s">
        <v>238</v>
      </c>
      <c r="S37" s="26"/>
      <c r="T37" s="81"/>
      <c r="U37" s="84"/>
    </row>
    <row r="38" spans="2:21" ht="196.5" customHeight="1" x14ac:dyDescent="0.3">
      <c r="B38" s="95"/>
      <c r="C38" s="87"/>
      <c r="D38" s="109"/>
      <c r="E38" s="87"/>
      <c r="F38" s="12" t="s">
        <v>46</v>
      </c>
      <c r="G38" s="20" t="s">
        <v>223</v>
      </c>
      <c r="H38" s="28">
        <v>43888</v>
      </c>
      <c r="I38" s="28">
        <v>44926</v>
      </c>
      <c r="J38" s="15">
        <f t="shared" si="2"/>
        <v>148.28571428571428</v>
      </c>
      <c r="K38" s="22">
        <v>0.05</v>
      </c>
      <c r="L38" s="17" t="s">
        <v>71</v>
      </c>
      <c r="M38" s="158"/>
      <c r="N38" s="33" t="s">
        <v>286</v>
      </c>
      <c r="O38" s="18" t="s">
        <v>59</v>
      </c>
      <c r="P38" s="33" t="s">
        <v>287</v>
      </c>
      <c r="Q38" s="59" t="s">
        <v>288</v>
      </c>
      <c r="R38" s="75" t="s">
        <v>238</v>
      </c>
      <c r="S38" s="26"/>
      <c r="T38" s="82"/>
      <c r="U38" s="85"/>
    </row>
    <row r="39" spans="2:21" ht="304.5" customHeight="1" x14ac:dyDescent="0.3">
      <c r="B39" s="95">
        <v>8</v>
      </c>
      <c r="C39" s="87" t="s">
        <v>229</v>
      </c>
      <c r="D39" s="109" t="s">
        <v>77</v>
      </c>
      <c r="E39" s="87" t="s">
        <v>73</v>
      </c>
      <c r="F39" s="12" t="s">
        <v>36</v>
      </c>
      <c r="G39" s="20" t="s">
        <v>111</v>
      </c>
      <c r="H39" s="14">
        <v>43691</v>
      </c>
      <c r="I39" s="14">
        <v>43829</v>
      </c>
      <c r="J39" s="15">
        <f t="shared" si="2"/>
        <v>19.714285714285715</v>
      </c>
      <c r="K39" s="22">
        <v>1</v>
      </c>
      <c r="L39" s="17" t="s">
        <v>48</v>
      </c>
      <c r="M39" s="158">
        <f>AVERAGE(K39:K43)</f>
        <v>0.8</v>
      </c>
      <c r="N39" s="72" t="s">
        <v>252</v>
      </c>
      <c r="O39" s="18" t="s">
        <v>39</v>
      </c>
      <c r="P39" s="34" t="s">
        <v>74</v>
      </c>
      <c r="Q39" s="35" t="s">
        <v>253</v>
      </c>
      <c r="R39" s="75" t="s">
        <v>238</v>
      </c>
      <c r="S39" s="26"/>
      <c r="T39" s="86" t="s">
        <v>258</v>
      </c>
      <c r="U39" s="83" t="s">
        <v>293</v>
      </c>
    </row>
    <row r="40" spans="2:21" ht="103.5" customHeight="1" x14ac:dyDescent="0.3">
      <c r="B40" s="95"/>
      <c r="C40" s="87"/>
      <c r="D40" s="109"/>
      <c r="E40" s="87"/>
      <c r="F40" s="12" t="s">
        <v>40</v>
      </c>
      <c r="G40" s="20" t="s">
        <v>112</v>
      </c>
      <c r="H40" s="14">
        <v>43691</v>
      </c>
      <c r="I40" s="14">
        <v>43830</v>
      </c>
      <c r="J40" s="15">
        <f t="shared" si="2"/>
        <v>19.857142857142858</v>
      </c>
      <c r="K40" s="22">
        <v>1</v>
      </c>
      <c r="L40" s="17" t="s">
        <v>75</v>
      </c>
      <c r="M40" s="158"/>
      <c r="N40" s="61" t="s">
        <v>289</v>
      </c>
      <c r="O40" s="17" t="s">
        <v>39</v>
      </c>
      <c r="P40" s="17" t="s">
        <v>250</v>
      </c>
      <c r="Q40" s="61" t="s">
        <v>290</v>
      </c>
      <c r="R40" s="75" t="s">
        <v>238</v>
      </c>
      <c r="S40" s="26"/>
      <c r="T40" s="81"/>
      <c r="U40" s="163"/>
    </row>
    <row r="41" spans="2:21" ht="118.5" customHeight="1" x14ac:dyDescent="0.3">
      <c r="B41" s="95"/>
      <c r="C41" s="87"/>
      <c r="D41" s="109"/>
      <c r="E41" s="87"/>
      <c r="F41" s="12" t="s">
        <v>44</v>
      </c>
      <c r="G41" s="20" t="s">
        <v>128</v>
      </c>
      <c r="H41" s="14">
        <v>43832</v>
      </c>
      <c r="I41" s="14">
        <v>43889</v>
      </c>
      <c r="J41" s="15">
        <f t="shared" si="2"/>
        <v>8.1428571428571423</v>
      </c>
      <c r="K41" s="22">
        <v>1</v>
      </c>
      <c r="L41" s="17" t="s">
        <v>84</v>
      </c>
      <c r="M41" s="158"/>
      <c r="N41" s="59" t="s">
        <v>291</v>
      </c>
      <c r="O41" s="18" t="s">
        <v>39</v>
      </c>
      <c r="P41" s="18" t="s">
        <v>82</v>
      </c>
      <c r="Q41" s="37" t="s">
        <v>254</v>
      </c>
      <c r="R41" s="75" t="s">
        <v>238</v>
      </c>
      <c r="S41" s="26"/>
      <c r="T41" s="81"/>
      <c r="U41" s="163"/>
    </row>
    <row r="42" spans="2:21" ht="75" customHeight="1" x14ac:dyDescent="0.3">
      <c r="B42" s="95"/>
      <c r="C42" s="87"/>
      <c r="D42" s="109"/>
      <c r="E42" s="87"/>
      <c r="F42" s="12" t="s">
        <v>46</v>
      </c>
      <c r="G42" s="20" t="s">
        <v>113</v>
      </c>
      <c r="H42" s="14">
        <v>43889</v>
      </c>
      <c r="I42" s="14">
        <v>44196</v>
      </c>
      <c r="J42" s="15">
        <f t="shared" si="2"/>
        <v>43.857142857142854</v>
      </c>
      <c r="K42" s="22">
        <v>1</v>
      </c>
      <c r="L42" s="17" t="s">
        <v>51</v>
      </c>
      <c r="M42" s="158"/>
      <c r="N42" s="37" t="s">
        <v>255</v>
      </c>
      <c r="O42" s="18" t="s">
        <v>39</v>
      </c>
      <c r="P42" s="37" t="s">
        <v>245</v>
      </c>
      <c r="Q42" s="59" t="s">
        <v>292</v>
      </c>
      <c r="R42" s="75" t="s">
        <v>238</v>
      </c>
      <c r="S42" s="26"/>
      <c r="T42" s="81"/>
      <c r="U42" s="163"/>
    </row>
    <row r="43" spans="2:21" ht="76.5" customHeight="1" x14ac:dyDescent="0.3">
      <c r="B43" s="95"/>
      <c r="C43" s="87"/>
      <c r="D43" s="109"/>
      <c r="E43" s="87"/>
      <c r="F43" s="12" t="s">
        <v>53</v>
      </c>
      <c r="G43" s="29" t="s">
        <v>129</v>
      </c>
      <c r="H43" s="14">
        <v>43889</v>
      </c>
      <c r="I43" s="14">
        <v>44196</v>
      </c>
      <c r="J43" s="15">
        <f t="shared" si="2"/>
        <v>43.857142857142854</v>
      </c>
      <c r="K43" s="22">
        <v>0</v>
      </c>
      <c r="L43" s="17" t="s">
        <v>83</v>
      </c>
      <c r="M43" s="158"/>
      <c r="N43" s="26"/>
      <c r="O43" s="18" t="s">
        <v>39</v>
      </c>
      <c r="P43" s="26"/>
      <c r="Q43" s="37" t="s">
        <v>294</v>
      </c>
      <c r="R43" s="75" t="s">
        <v>238</v>
      </c>
      <c r="S43" s="26"/>
      <c r="T43" s="82"/>
      <c r="U43" s="164"/>
    </row>
    <row r="44" spans="2:21" ht="298.5" customHeight="1" x14ac:dyDescent="0.3">
      <c r="B44" s="95">
        <v>9</v>
      </c>
      <c r="C44" s="87" t="s">
        <v>230</v>
      </c>
      <c r="D44" s="169" t="s">
        <v>79</v>
      </c>
      <c r="E44" s="87" t="s">
        <v>295</v>
      </c>
      <c r="F44" s="12" t="s">
        <v>36</v>
      </c>
      <c r="G44" s="20" t="s">
        <v>114</v>
      </c>
      <c r="H44" s="28">
        <v>43906</v>
      </c>
      <c r="I44" s="28">
        <v>44196</v>
      </c>
      <c r="J44" s="15">
        <f t="shared" si="2"/>
        <v>41.428571428571431</v>
      </c>
      <c r="K44" s="22">
        <v>0</v>
      </c>
      <c r="L44" s="17" t="s">
        <v>78</v>
      </c>
      <c r="M44" s="111">
        <f>AVERAGE(K44:K45)</f>
        <v>0</v>
      </c>
      <c r="N44" s="26"/>
      <c r="O44" s="18" t="s">
        <v>39</v>
      </c>
      <c r="P44" s="26"/>
      <c r="Q44" s="59" t="s">
        <v>297</v>
      </c>
      <c r="R44" s="75" t="s">
        <v>238</v>
      </c>
      <c r="S44" s="26"/>
      <c r="T44" s="86" t="s">
        <v>258</v>
      </c>
      <c r="U44" s="83" t="s">
        <v>298</v>
      </c>
    </row>
    <row r="45" spans="2:21" ht="313.5" customHeight="1" x14ac:dyDescent="0.3">
      <c r="B45" s="95"/>
      <c r="C45" s="87"/>
      <c r="D45" s="169"/>
      <c r="E45" s="87"/>
      <c r="F45" s="12" t="s">
        <v>40</v>
      </c>
      <c r="G45" s="20" t="s">
        <v>296</v>
      </c>
      <c r="H45" s="30">
        <v>44105</v>
      </c>
      <c r="I45" s="30">
        <v>44926</v>
      </c>
      <c r="J45" s="15">
        <f t="shared" si="2"/>
        <v>117.28571428571429</v>
      </c>
      <c r="K45" s="22">
        <v>0</v>
      </c>
      <c r="L45" s="17" t="s">
        <v>130</v>
      </c>
      <c r="M45" s="112"/>
      <c r="N45" s="26"/>
      <c r="O45" s="18" t="s">
        <v>39</v>
      </c>
      <c r="P45" s="26"/>
      <c r="Q45" s="59" t="s">
        <v>297</v>
      </c>
      <c r="R45" s="75" t="s">
        <v>238</v>
      </c>
      <c r="S45" s="26"/>
      <c r="T45" s="82"/>
      <c r="U45" s="85"/>
    </row>
    <row r="46" spans="2:21" ht="319.5" customHeight="1" x14ac:dyDescent="0.3">
      <c r="B46" s="36">
        <v>10</v>
      </c>
      <c r="C46" s="37" t="s">
        <v>231</v>
      </c>
      <c r="D46" s="38" t="s">
        <v>80</v>
      </c>
      <c r="E46" s="33" t="s">
        <v>282</v>
      </c>
      <c r="F46" s="12" t="s">
        <v>36</v>
      </c>
      <c r="G46" s="20" t="s">
        <v>131</v>
      </c>
      <c r="H46" s="28">
        <v>43906</v>
      </c>
      <c r="I46" s="28">
        <v>44926</v>
      </c>
      <c r="J46" s="15">
        <f t="shared" si="2"/>
        <v>145.71428571428572</v>
      </c>
      <c r="K46" s="22">
        <v>0</v>
      </c>
      <c r="L46" s="17" t="s">
        <v>132</v>
      </c>
      <c r="M46" s="39">
        <f>AVERAGE(K46)</f>
        <v>0</v>
      </c>
      <c r="N46" s="26"/>
      <c r="O46" s="18" t="s">
        <v>66</v>
      </c>
      <c r="P46" s="26"/>
      <c r="Q46" s="59" t="s">
        <v>300</v>
      </c>
      <c r="R46" s="75" t="s">
        <v>238</v>
      </c>
      <c r="S46" s="26"/>
      <c r="T46" s="33" t="s">
        <v>258</v>
      </c>
      <c r="U46" s="78" t="s">
        <v>299</v>
      </c>
    </row>
    <row r="47" spans="2:21" ht="71.25" customHeight="1" x14ac:dyDescent="0.3">
      <c r="B47" s="95">
        <v>11</v>
      </c>
      <c r="C47" s="87" t="s">
        <v>232</v>
      </c>
      <c r="D47" s="109" t="s">
        <v>97</v>
      </c>
      <c r="E47" s="87" t="s">
        <v>90</v>
      </c>
      <c r="F47" s="12" t="s">
        <v>36</v>
      </c>
      <c r="G47" s="20" t="s">
        <v>115</v>
      </c>
      <c r="H47" s="28">
        <v>43906</v>
      </c>
      <c r="I47" s="28">
        <v>44012</v>
      </c>
      <c r="J47" s="15">
        <f>(I47-H47)/7</f>
        <v>15.142857142857142</v>
      </c>
      <c r="K47" s="22">
        <v>0.8</v>
      </c>
      <c r="L47" s="33" t="s">
        <v>203</v>
      </c>
      <c r="M47" s="111">
        <f>AVERAGE(K47:K58)</f>
        <v>0.25208333333333333</v>
      </c>
      <c r="N47" s="33"/>
      <c r="O47" s="18" t="s">
        <v>39</v>
      </c>
      <c r="P47" s="33"/>
      <c r="Q47" s="33" t="s">
        <v>310</v>
      </c>
      <c r="R47" s="75" t="s">
        <v>238</v>
      </c>
      <c r="S47" s="26"/>
      <c r="T47" s="86" t="s">
        <v>258</v>
      </c>
      <c r="U47" s="83" t="s">
        <v>303</v>
      </c>
    </row>
    <row r="48" spans="2:21" ht="116.25" customHeight="1" x14ac:dyDescent="0.3">
      <c r="B48" s="95"/>
      <c r="C48" s="87"/>
      <c r="D48" s="109"/>
      <c r="E48" s="87"/>
      <c r="F48" s="12" t="s">
        <v>40</v>
      </c>
      <c r="G48" s="37" t="s">
        <v>116</v>
      </c>
      <c r="H48" s="28">
        <v>43906</v>
      </c>
      <c r="I48" s="28">
        <v>44012</v>
      </c>
      <c r="J48" s="15">
        <f>(I48-H48)/7</f>
        <v>15.142857142857142</v>
      </c>
      <c r="K48" s="22">
        <v>1</v>
      </c>
      <c r="L48" s="33" t="s">
        <v>185</v>
      </c>
      <c r="M48" s="111"/>
      <c r="N48" s="33" t="s">
        <v>311</v>
      </c>
      <c r="O48" s="18" t="s">
        <v>39</v>
      </c>
      <c r="P48" s="79" t="s">
        <v>85</v>
      </c>
      <c r="Q48" s="33" t="s">
        <v>312</v>
      </c>
      <c r="R48" s="75" t="s">
        <v>238</v>
      </c>
      <c r="S48" s="26"/>
      <c r="T48" s="81"/>
      <c r="U48" s="84"/>
    </row>
    <row r="49" spans="2:21" ht="98.25" customHeight="1" x14ac:dyDescent="0.3">
      <c r="B49" s="95"/>
      <c r="C49" s="87"/>
      <c r="D49" s="109"/>
      <c r="E49" s="87"/>
      <c r="F49" s="12" t="s">
        <v>44</v>
      </c>
      <c r="G49" s="37" t="s">
        <v>133</v>
      </c>
      <c r="H49" s="28">
        <v>43906</v>
      </c>
      <c r="I49" s="28">
        <v>44926</v>
      </c>
      <c r="J49" s="15">
        <f>(I49-H49)/7</f>
        <v>145.71428571428572</v>
      </c>
      <c r="K49" s="22">
        <v>0</v>
      </c>
      <c r="L49" s="33" t="s">
        <v>186</v>
      </c>
      <c r="M49" s="111"/>
      <c r="N49" s="33"/>
      <c r="O49" s="18" t="s">
        <v>39</v>
      </c>
      <c r="P49" s="33"/>
      <c r="Q49" s="33" t="s">
        <v>297</v>
      </c>
      <c r="R49" s="75" t="s">
        <v>238</v>
      </c>
      <c r="S49" s="26"/>
      <c r="T49" s="81"/>
      <c r="U49" s="84"/>
    </row>
    <row r="50" spans="2:21" ht="123" customHeight="1" x14ac:dyDescent="0.3">
      <c r="B50" s="95"/>
      <c r="C50" s="87"/>
      <c r="D50" s="109"/>
      <c r="E50" s="87"/>
      <c r="F50" s="12" t="s">
        <v>46</v>
      </c>
      <c r="G50" s="20" t="s">
        <v>117</v>
      </c>
      <c r="H50" s="28">
        <v>43983</v>
      </c>
      <c r="I50" s="28">
        <v>44926</v>
      </c>
      <c r="J50" s="15">
        <f t="shared" si="2"/>
        <v>134.71428571428572</v>
      </c>
      <c r="K50" s="22">
        <v>0.08</v>
      </c>
      <c r="L50" s="33" t="s">
        <v>204</v>
      </c>
      <c r="M50" s="111"/>
      <c r="N50" s="33"/>
      <c r="O50" s="18" t="s">
        <v>39</v>
      </c>
      <c r="P50" s="33"/>
      <c r="Q50" s="33" t="s">
        <v>308</v>
      </c>
      <c r="R50" s="75" t="s">
        <v>238</v>
      </c>
      <c r="S50" s="26"/>
      <c r="T50" s="81"/>
      <c r="U50" s="84"/>
    </row>
    <row r="51" spans="2:21" ht="125.25" customHeight="1" x14ac:dyDescent="0.3">
      <c r="B51" s="95"/>
      <c r="C51" s="87"/>
      <c r="D51" s="109"/>
      <c r="E51" s="87"/>
      <c r="F51" s="12" t="s">
        <v>53</v>
      </c>
      <c r="G51" s="20" t="s">
        <v>118</v>
      </c>
      <c r="H51" s="28">
        <v>43691</v>
      </c>
      <c r="I51" s="28">
        <v>44926</v>
      </c>
      <c r="J51" s="15">
        <f t="shared" si="2"/>
        <v>176.42857142857142</v>
      </c>
      <c r="K51" s="22">
        <v>0.05</v>
      </c>
      <c r="L51" s="33" t="s">
        <v>186</v>
      </c>
      <c r="M51" s="111"/>
      <c r="N51" s="33" t="s">
        <v>313</v>
      </c>
      <c r="O51" s="18" t="s">
        <v>59</v>
      </c>
      <c r="P51" s="33" t="s">
        <v>314</v>
      </c>
      <c r="Q51" s="33" t="s">
        <v>297</v>
      </c>
      <c r="R51" s="75" t="s">
        <v>238</v>
      </c>
      <c r="S51" s="26"/>
      <c r="T51" s="81"/>
      <c r="U51" s="84"/>
    </row>
    <row r="52" spans="2:21" ht="249.75" customHeight="1" x14ac:dyDescent="0.3">
      <c r="B52" s="95"/>
      <c r="C52" s="87"/>
      <c r="D52" s="109"/>
      <c r="E52" s="87"/>
      <c r="F52" s="12" t="s">
        <v>86</v>
      </c>
      <c r="G52" s="13" t="s">
        <v>142</v>
      </c>
      <c r="H52" s="28">
        <v>43691</v>
      </c>
      <c r="I52" s="28">
        <v>44926</v>
      </c>
      <c r="J52" s="15">
        <f>(I52-H52)/7</f>
        <v>176.42857142857142</v>
      </c>
      <c r="K52" s="22">
        <v>4.4999999999999998E-2</v>
      </c>
      <c r="L52" s="33" t="s">
        <v>145</v>
      </c>
      <c r="M52" s="111"/>
      <c r="N52" s="33"/>
      <c r="O52" s="18" t="s">
        <v>59</v>
      </c>
      <c r="P52" s="33"/>
      <c r="Q52" s="59" t="s">
        <v>277</v>
      </c>
      <c r="R52" s="75" t="s">
        <v>238</v>
      </c>
      <c r="S52" s="26"/>
      <c r="T52" s="81"/>
      <c r="U52" s="84"/>
    </row>
    <row r="53" spans="2:21" ht="123.75" customHeight="1" x14ac:dyDescent="0.3">
      <c r="B53" s="95"/>
      <c r="C53" s="87"/>
      <c r="D53" s="109"/>
      <c r="E53" s="87"/>
      <c r="F53" s="12" t="s">
        <v>95</v>
      </c>
      <c r="G53" s="20" t="s">
        <v>134</v>
      </c>
      <c r="H53" s="14">
        <v>43723</v>
      </c>
      <c r="I53" s="21">
        <v>44561</v>
      </c>
      <c r="J53" s="15">
        <f t="shared" si="2"/>
        <v>119.71428571428571</v>
      </c>
      <c r="K53" s="22">
        <v>0.5</v>
      </c>
      <c r="L53" s="17" t="s">
        <v>92</v>
      </c>
      <c r="M53" s="111"/>
      <c r="N53" s="33"/>
      <c r="O53" s="18" t="s">
        <v>39</v>
      </c>
      <c r="P53" s="59" t="s">
        <v>193</v>
      </c>
      <c r="Q53" s="59" t="s">
        <v>306</v>
      </c>
      <c r="R53" s="75" t="s">
        <v>238</v>
      </c>
      <c r="S53" s="26"/>
      <c r="T53" s="81"/>
      <c r="U53" s="84"/>
    </row>
    <row r="54" spans="2:21" ht="175.5" customHeight="1" x14ac:dyDescent="0.3">
      <c r="B54" s="95"/>
      <c r="C54" s="87"/>
      <c r="D54" s="109"/>
      <c r="E54" s="87"/>
      <c r="F54" s="12" t="s">
        <v>96</v>
      </c>
      <c r="G54" s="20" t="s">
        <v>119</v>
      </c>
      <c r="H54" s="14">
        <v>43723</v>
      </c>
      <c r="I54" s="21">
        <v>44377</v>
      </c>
      <c r="J54" s="56">
        <f t="shared" si="2"/>
        <v>93.428571428571431</v>
      </c>
      <c r="K54" s="22">
        <v>0.1</v>
      </c>
      <c r="L54" s="17" t="s">
        <v>93</v>
      </c>
      <c r="M54" s="111"/>
      <c r="N54" s="33" t="s">
        <v>315</v>
      </c>
      <c r="O54" s="18" t="s">
        <v>66</v>
      </c>
      <c r="P54" s="59" t="s">
        <v>304</v>
      </c>
      <c r="Q54" s="59" t="s">
        <v>305</v>
      </c>
      <c r="R54" s="75" t="s">
        <v>238</v>
      </c>
      <c r="S54" s="26"/>
      <c r="T54" s="81"/>
      <c r="U54" s="84"/>
    </row>
    <row r="55" spans="2:21" ht="177" customHeight="1" x14ac:dyDescent="0.3">
      <c r="B55" s="95"/>
      <c r="C55" s="87"/>
      <c r="D55" s="109"/>
      <c r="E55" s="87"/>
      <c r="F55" s="12" t="s">
        <v>144</v>
      </c>
      <c r="G55" s="20" t="s">
        <v>120</v>
      </c>
      <c r="H55" s="14">
        <v>43723</v>
      </c>
      <c r="I55" s="21">
        <v>44377</v>
      </c>
      <c r="J55" s="56">
        <f t="shared" si="2"/>
        <v>93.428571428571431</v>
      </c>
      <c r="K55" s="22">
        <v>0.1</v>
      </c>
      <c r="L55" s="17" t="s">
        <v>94</v>
      </c>
      <c r="M55" s="111"/>
      <c r="N55" s="33" t="s">
        <v>315</v>
      </c>
      <c r="O55" s="18" t="s">
        <v>66</v>
      </c>
      <c r="P55" s="59" t="s">
        <v>304</v>
      </c>
      <c r="Q55" s="59" t="s">
        <v>307</v>
      </c>
      <c r="R55" s="75" t="s">
        <v>238</v>
      </c>
      <c r="S55" s="26"/>
      <c r="T55" s="81"/>
      <c r="U55" s="84"/>
    </row>
    <row r="56" spans="2:21" ht="110.25" customHeight="1" x14ac:dyDescent="0.3">
      <c r="B56" s="95"/>
      <c r="C56" s="87"/>
      <c r="D56" s="109"/>
      <c r="E56" s="87"/>
      <c r="F56" s="12" t="s">
        <v>146</v>
      </c>
      <c r="G56" s="20" t="s">
        <v>149</v>
      </c>
      <c r="H56" s="14">
        <v>43723</v>
      </c>
      <c r="I56" s="21">
        <v>44377</v>
      </c>
      <c r="J56" s="56">
        <f t="shared" si="2"/>
        <v>93.428571428571431</v>
      </c>
      <c r="K56" s="22">
        <v>0.05</v>
      </c>
      <c r="L56" s="17" t="s">
        <v>152</v>
      </c>
      <c r="M56" s="111"/>
      <c r="N56" s="33" t="s">
        <v>313</v>
      </c>
      <c r="O56" s="18" t="s">
        <v>66</v>
      </c>
      <c r="P56" s="33" t="s">
        <v>316</v>
      </c>
      <c r="Q56" s="33" t="s">
        <v>317</v>
      </c>
      <c r="R56" s="75" t="s">
        <v>238</v>
      </c>
      <c r="S56" s="26"/>
      <c r="T56" s="81"/>
      <c r="U56" s="84"/>
    </row>
    <row r="57" spans="2:21" ht="117.75" customHeight="1" x14ac:dyDescent="0.3">
      <c r="B57" s="95"/>
      <c r="C57" s="87"/>
      <c r="D57" s="109"/>
      <c r="E57" s="87"/>
      <c r="F57" s="12" t="s">
        <v>147</v>
      </c>
      <c r="G57" s="20" t="s">
        <v>150</v>
      </c>
      <c r="H57" s="14">
        <v>43723</v>
      </c>
      <c r="I57" s="21">
        <v>44377</v>
      </c>
      <c r="J57" s="56">
        <f>(I57-H57)/7</f>
        <v>93.428571428571431</v>
      </c>
      <c r="K57" s="22">
        <v>0</v>
      </c>
      <c r="L57" s="17" t="s">
        <v>153</v>
      </c>
      <c r="M57" s="111"/>
      <c r="N57" s="33"/>
      <c r="O57" s="18" t="s">
        <v>66</v>
      </c>
      <c r="P57" s="33"/>
      <c r="Q57" s="33" t="s">
        <v>318</v>
      </c>
      <c r="R57" s="75" t="s">
        <v>238</v>
      </c>
      <c r="S57" s="26"/>
      <c r="T57" s="81"/>
      <c r="U57" s="84"/>
    </row>
    <row r="58" spans="2:21" ht="133.5" customHeight="1" x14ac:dyDescent="0.3">
      <c r="B58" s="95"/>
      <c r="C58" s="87"/>
      <c r="D58" s="109"/>
      <c r="E58" s="87"/>
      <c r="F58" s="12" t="s">
        <v>148</v>
      </c>
      <c r="G58" s="20" t="s">
        <v>151</v>
      </c>
      <c r="H58" s="14">
        <v>43723</v>
      </c>
      <c r="I58" s="21">
        <v>44377</v>
      </c>
      <c r="J58" s="56">
        <f>(I58-H58)/7</f>
        <v>93.428571428571431</v>
      </c>
      <c r="K58" s="22">
        <v>0.3</v>
      </c>
      <c r="L58" s="17" t="s">
        <v>205</v>
      </c>
      <c r="M58" s="111"/>
      <c r="N58" s="33" t="s">
        <v>319</v>
      </c>
      <c r="O58" s="18" t="s">
        <v>200</v>
      </c>
      <c r="P58" s="33" t="s">
        <v>319</v>
      </c>
      <c r="Q58" s="33" t="s">
        <v>320</v>
      </c>
      <c r="R58" s="75" t="s">
        <v>238</v>
      </c>
      <c r="S58" s="26"/>
      <c r="T58" s="82"/>
      <c r="U58" s="85"/>
    </row>
    <row r="59" spans="2:21" ht="178.5" customHeight="1" x14ac:dyDescent="0.3">
      <c r="B59" s="36">
        <v>12</v>
      </c>
      <c r="C59" s="40" t="s">
        <v>233</v>
      </c>
      <c r="D59" s="38" t="s">
        <v>171</v>
      </c>
      <c r="E59" s="33" t="s">
        <v>98</v>
      </c>
      <c r="F59" s="12" t="s">
        <v>36</v>
      </c>
      <c r="G59" s="20" t="s">
        <v>135</v>
      </c>
      <c r="H59" s="14">
        <v>43768</v>
      </c>
      <c r="I59" s="21">
        <v>44926</v>
      </c>
      <c r="J59" s="56">
        <f t="shared" si="2"/>
        <v>165.42857142857142</v>
      </c>
      <c r="K59" s="22">
        <v>0</v>
      </c>
      <c r="L59" s="17" t="s">
        <v>91</v>
      </c>
      <c r="M59" s="39">
        <f>AVERAGE(K59)</f>
        <v>0</v>
      </c>
      <c r="N59" s="37" t="s">
        <v>239</v>
      </c>
      <c r="O59" s="18" t="s">
        <v>136</v>
      </c>
      <c r="P59" s="26"/>
      <c r="Q59" s="33" t="s">
        <v>309</v>
      </c>
      <c r="R59" s="75" t="s">
        <v>238</v>
      </c>
      <c r="S59" s="26"/>
      <c r="T59" s="26"/>
      <c r="U59" s="27"/>
    </row>
    <row r="60" spans="2:21" ht="145.5" customHeight="1" x14ac:dyDescent="0.3">
      <c r="B60" s="41">
        <v>13</v>
      </c>
      <c r="C60" s="13" t="s">
        <v>206</v>
      </c>
      <c r="D60" s="38" t="s">
        <v>182</v>
      </c>
      <c r="E60" s="13" t="s">
        <v>154</v>
      </c>
      <c r="F60" s="12" t="s">
        <v>36</v>
      </c>
      <c r="G60" s="13" t="s">
        <v>207</v>
      </c>
      <c r="H60" s="14">
        <v>43709</v>
      </c>
      <c r="I60" s="21">
        <v>44742</v>
      </c>
      <c r="J60" s="56">
        <f t="shared" si="2"/>
        <v>147.57142857142858</v>
      </c>
      <c r="K60" s="16">
        <v>0</v>
      </c>
      <c r="L60" s="17" t="s">
        <v>208</v>
      </c>
      <c r="M60" s="16">
        <f>AVERAGE(K60:K60)</f>
        <v>0</v>
      </c>
      <c r="N60" s="13" t="s">
        <v>155</v>
      </c>
      <c r="O60" s="42" t="s">
        <v>156</v>
      </c>
      <c r="P60" s="43" t="s">
        <v>172</v>
      </c>
      <c r="Q60" s="43" t="s">
        <v>173</v>
      </c>
      <c r="R60" s="75" t="s">
        <v>238</v>
      </c>
      <c r="S60" s="43"/>
      <c r="T60" s="43"/>
      <c r="U60" s="44"/>
    </row>
    <row r="61" spans="2:21" ht="278.25" customHeight="1" x14ac:dyDescent="0.3">
      <c r="B61" s="159">
        <v>14</v>
      </c>
      <c r="C61" s="161" t="s">
        <v>209</v>
      </c>
      <c r="D61" s="109" t="s">
        <v>183</v>
      </c>
      <c r="E61" s="161" t="s">
        <v>157</v>
      </c>
      <c r="F61" s="12" t="s">
        <v>36</v>
      </c>
      <c r="G61" s="13" t="s">
        <v>158</v>
      </c>
      <c r="H61" s="14">
        <v>43709</v>
      </c>
      <c r="I61" s="21">
        <v>44196</v>
      </c>
      <c r="J61" s="56">
        <f t="shared" si="2"/>
        <v>69.571428571428569</v>
      </c>
      <c r="K61" s="16">
        <v>0.5</v>
      </c>
      <c r="L61" s="17" t="s">
        <v>159</v>
      </c>
      <c r="M61" s="105">
        <f>AVERAGE(K61:K63)</f>
        <v>0.3833333333333333</v>
      </c>
      <c r="N61" s="13" t="s">
        <v>160</v>
      </c>
      <c r="O61" s="42" t="s">
        <v>156</v>
      </c>
      <c r="P61" s="43" t="s">
        <v>174</v>
      </c>
      <c r="Q61" s="43" t="s">
        <v>175</v>
      </c>
      <c r="R61" s="75" t="s">
        <v>238</v>
      </c>
      <c r="S61" s="43"/>
      <c r="T61" s="43"/>
      <c r="U61" s="44"/>
    </row>
    <row r="62" spans="2:21" ht="106.5" customHeight="1" x14ac:dyDescent="0.3">
      <c r="B62" s="159"/>
      <c r="C62" s="161"/>
      <c r="D62" s="109"/>
      <c r="E62" s="161"/>
      <c r="F62" s="12" t="s">
        <v>40</v>
      </c>
      <c r="G62" s="13" t="s">
        <v>161</v>
      </c>
      <c r="H62" s="14">
        <v>43709</v>
      </c>
      <c r="I62" s="21">
        <v>44926</v>
      </c>
      <c r="J62" s="56">
        <f t="shared" si="2"/>
        <v>173.85714285714286</v>
      </c>
      <c r="K62" s="16">
        <v>0.35</v>
      </c>
      <c r="L62" s="17" t="s">
        <v>162</v>
      </c>
      <c r="M62" s="105"/>
      <c r="N62" s="13" t="s">
        <v>163</v>
      </c>
      <c r="O62" s="42" t="s">
        <v>156</v>
      </c>
      <c r="P62" s="43" t="s">
        <v>176</v>
      </c>
      <c r="Q62" s="43" t="s">
        <v>177</v>
      </c>
      <c r="R62" s="75" t="s">
        <v>238</v>
      </c>
      <c r="S62" s="43"/>
      <c r="T62" s="43"/>
      <c r="U62" s="44"/>
    </row>
    <row r="63" spans="2:21" ht="105" x14ac:dyDescent="0.3">
      <c r="B63" s="160"/>
      <c r="C63" s="161"/>
      <c r="D63" s="109"/>
      <c r="E63" s="162"/>
      <c r="F63" s="12" t="s">
        <v>44</v>
      </c>
      <c r="G63" s="13" t="s">
        <v>164</v>
      </c>
      <c r="H63" s="14">
        <v>43709</v>
      </c>
      <c r="I63" s="21">
        <v>44926</v>
      </c>
      <c r="J63" s="56">
        <f t="shared" si="2"/>
        <v>173.85714285714286</v>
      </c>
      <c r="K63" s="16">
        <v>0.3</v>
      </c>
      <c r="L63" s="17" t="s">
        <v>165</v>
      </c>
      <c r="M63" s="105"/>
      <c r="N63" s="13" t="s">
        <v>210</v>
      </c>
      <c r="O63" s="42" t="s">
        <v>156</v>
      </c>
      <c r="P63" s="43" t="s">
        <v>178</v>
      </c>
      <c r="Q63" s="43" t="s">
        <v>179</v>
      </c>
      <c r="R63" s="75" t="s">
        <v>238</v>
      </c>
      <c r="S63" s="43"/>
      <c r="T63" s="43"/>
      <c r="U63" s="44"/>
    </row>
    <row r="64" spans="2:21" ht="180" x14ac:dyDescent="0.3">
      <c r="B64" s="41">
        <v>15</v>
      </c>
      <c r="C64" s="45" t="s">
        <v>166</v>
      </c>
      <c r="D64" s="38" t="s">
        <v>191</v>
      </c>
      <c r="E64" s="13" t="s">
        <v>167</v>
      </c>
      <c r="F64" s="12" t="s">
        <v>36</v>
      </c>
      <c r="G64" s="13" t="s">
        <v>168</v>
      </c>
      <c r="H64" s="14">
        <v>43709</v>
      </c>
      <c r="I64" s="21">
        <v>44864</v>
      </c>
      <c r="J64" s="56">
        <f t="shared" si="2"/>
        <v>165</v>
      </c>
      <c r="K64" s="16">
        <v>0.1</v>
      </c>
      <c r="L64" s="17" t="s">
        <v>169</v>
      </c>
      <c r="M64" s="16">
        <f>AVERAGE(K64:K64)</f>
        <v>0.1</v>
      </c>
      <c r="N64" s="13" t="s">
        <v>170</v>
      </c>
      <c r="O64" s="42" t="s">
        <v>156</v>
      </c>
      <c r="P64" s="43" t="s">
        <v>180</v>
      </c>
      <c r="Q64" s="43" t="s">
        <v>181</v>
      </c>
      <c r="R64" s="75" t="s">
        <v>238</v>
      </c>
      <c r="S64" s="43"/>
      <c r="T64" s="43"/>
      <c r="U64" s="44"/>
    </row>
    <row r="65" spans="2:21" ht="75" x14ac:dyDescent="0.3">
      <c r="B65" s="96">
        <v>16</v>
      </c>
      <c r="C65" s="101" t="s">
        <v>211</v>
      </c>
      <c r="D65" s="103" t="s">
        <v>198</v>
      </c>
      <c r="E65" s="101" t="s">
        <v>212</v>
      </c>
      <c r="F65" s="12" t="s">
        <v>36</v>
      </c>
      <c r="G65" s="13" t="s">
        <v>213</v>
      </c>
      <c r="H65" s="14">
        <v>43719</v>
      </c>
      <c r="I65" s="21">
        <v>44561</v>
      </c>
      <c r="J65" s="56">
        <f t="shared" si="2"/>
        <v>120.28571428571429</v>
      </c>
      <c r="K65" s="16">
        <v>1</v>
      </c>
      <c r="L65" s="98" t="s">
        <v>214</v>
      </c>
      <c r="M65" s="105">
        <f>AVERAGE(K65:K67)</f>
        <v>1</v>
      </c>
      <c r="N65" s="13" t="s">
        <v>215</v>
      </c>
      <c r="O65" s="18" t="s">
        <v>39</v>
      </c>
      <c r="P65" s="107" t="s">
        <v>193</v>
      </c>
      <c r="Q65" s="107" t="s">
        <v>199</v>
      </c>
      <c r="R65" s="75" t="s">
        <v>238</v>
      </c>
      <c r="S65" s="19"/>
      <c r="T65" s="87" t="s">
        <v>194</v>
      </c>
      <c r="U65" s="89" t="s">
        <v>195</v>
      </c>
    </row>
    <row r="66" spans="2:21" ht="69" customHeight="1" x14ac:dyDescent="0.3">
      <c r="B66" s="96"/>
      <c r="C66" s="101"/>
      <c r="D66" s="103"/>
      <c r="E66" s="101"/>
      <c r="F66" s="12" t="s">
        <v>40</v>
      </c>
      <c r="G66" s="13" t="s">
        <v>216</v>
      </c>
      <c r="H66" s="14">
        <v>43719</v>
      </c>
      <c r="I66" s="21">
        <v>44561</v>
      </c>
      <c r="J66" s="56">
        <f t="shared" si="2"/>
        <v>120.28571428571429</v>
      </c>
      <c r="K66" s="16">
        <v>1</v>
      </c>
      <c r="L66" s="99"/>
      <c r="M66" s="105"/>
      <c r="N66" s="45" t="s">
        <v>196</v>
      </c>
      <c r="O66" s="18" t="s">
        <v>39</v>
      </c>
      <c r="P66" s="107"/>
      <c r="Q66" s="107"/>
      <c r="R66" s="75" t="s">
        <v>238</v>
      </c>
      <c r="S66" s="19"/>
      <c r="T66" s="87"/>
      <c r="U66" s="89"/>
    </row>
    <row r="67" spans="2:21" ht="75" customHeight="1" x14ac:dyDescent="0.3">
      <c r="B67" s="96"/>
      <c r="C67" s="101"/>
      <c r="D67" s="103"/>
      <c r="E67" s="101"/>
      <c r="F67" s="46" t="s">
        <v>44</v>
      </c>
      <c r="G67" s="47" t="s">
        <v>217</v>
      </c>
      <c r="H67" s="14">
        <v>43719</v>
      </c>
      <c r="I67" s="14">
        <v>44561</v>
      </c>
      <c r="J67" s="15">
        <f t="shared" si="2"/>
        <v>120.28571428571429</v>
      </c>
      <c r="K67" s="16">
        <v>1</v>
      </c>
      <c r="L67" s="99"/>
      <c r="M67" s="105"/>
      <c r="N67" s="13" t="s">
        <v>197</v>
      </c>
      <c r="O67" s="18" t="s">
        <v>39</v>
      </c>
      <c r="P67" s="107"/>
      <c r="Q67" s="107"/>
      <c r="R67" s="75" t="s">
        <v>238</v>
      </c>
      <c r="S67" s="19"/>
      <c r="T67" s="87"/>
      <c r="U67" s="89"/>
    </row>
    <row r="68" spans="2:21" ht="79.5" customHeight="1" thickBot="1" x14ac:dyDescent="0.35">
      <c r="B68" s="97"/>
      <c r="C68" s="102"/>
      <c r="D68" s="104"/>
      <c r="E68" s="102"/>
      <c r="F68" s="48" t="s">
        <v>46</v>
      </c>
      <c r="G68" s="49" t="s">
        <v>218</v>
      </c>
      <c r="H68" s="50">
        <v>43719</v>
      </c>
      <c r="I68" s="50">
        <v>44561</v>
      </c>
      <c r="J68" s="51">
        <f t="shared" si="2"/>
        <v>120.28571428571429</v>
      </c>
      <c r="K68" s="52">
        <v>1</v>
      </c>
      <c r="L68" s="100"/>
      <c r="M68" s="106"/>
      <c r="N68" s="53" t="s">
        <v>196</v>
      </c>
      <c r="O68" s="54" t="s">
        <v>39</v>
      </c>
      <c r="P68" s="108"/>
      <c r="Q68" s="108"/>
      <c r="R68" s="75" t="s">
        <v>238</v>
      </c>
      <c r="S68" s="55"/>
      <c r="T68" s="88"/>
      <c r="U68" s="90"/>
    </row>
    <row r="70" spans="2:21" x14ac:dyDescent="0.3">
      <c r="M70" s="80"/>
    </row>
  </sheetData>
  <sheetProtection algorithmName="SHA-512" hashValue="Ff9JoqH+Eq5gVfnUqIziUaC7Y2xf3WApePhe8b1/p3C9/1764ApO/960xc2smf80azDyhImAKuDsjcXc608tbg==" saltValue="yVHsJrM2DwzaIIAFxKzMMg==" spinCount="100000" sheet="1" objects="1" scenarios="1" selectLockedCells="1" selectUnlockedCells="1"/>
  <mergeCells count="118">
    <mergeCell ref="U47:U58"/>
    <mergeCell ref="T47:T58"/>
    <mergeCell ref="T27:T34"/>
    <mergeCell ref="U35:U38"/>
    <mergeCell ref="T35:T38"/>
    <mergeCell ref="U39:U43"/>
    <mergeCell ref="U44:U45"/>
    <mergeCell ref="T44:T45"/>
    <mergeCell ref="T39:T43"/>
    <mergeCell ref="U10:U15"/>
    <mergeCell ref="U16:U20"/>
    <mergeCell ref="C10:C12"/>
    <mergeCell ref="E14:E15"/>
    <mergeCell ref="C14:C15"/>
    <mergeCell ref="B10:B12"/>
    <mergeCell ref="M47:M58"/>
    <mergeCell ref="B44:B45"/>
    <mergeCell ref="C44:C45"/>
    <mergeCell ref="D44:D45"/>
    <mergeCell ref="E44:E45"/>
    <mergeCell ref="B16:B20"/>
    <mergeCell ref="C16:C20"/>
    <mergeCell ref="D16:D20"/>
    <mergeCell ref="E16:E20"/>
    <mergeCell ref="E10:E12"/>
    <mergeCell ref="D10:D12"/>
    <mergeCell ref="D27:D34"/>
    <mergeCell ref="E27:E34"/>
    <mergeCell ref="M27:M34"/>
    <mergeCell ref="B21:B26"/>
    <mergeCell ref="C21:C26"/>
    <mergeCell ref="E35:E38"/>
    <mergeCell ref="U27:U34"/>
    <mergeCell ref="M35:M38"/>
    <mergeCell ref="B39:B43"/>
    <mergeCell ref="C39:C43"/>
    <mergeCell ref="D39:D43"/>
    <mergeCell ref="E39:E43"/>
    <mergeCell ref="M39:M43"/>
    <mergeCell ref="B61:B63"/>
    <mergeCell ref="C61:C63"/>
    <mergeCell ref="D61:D63"/>
    <mergeCell ref="E61:E63"/>
    <mergeCell ref="M61:M63"/>
    <mergeCell ref="C47:C58"/>
    <mergeCell ref="B47:B58"/>
    <mergeCell ref="E47:E58"/>
    <mergeCell ref="D47:D58"/>
    <mergeCell ref="C35:C38"/>
    <mergeCell ref="D35:D38"/>
    <mergeCell ref="S7:U7"/>
    <mergeCell ref="M8:M9"/>
    <mergeCell ref="N8:N9"/>
    <mergeCell ref="B8:B9"/>
    <mergeCell ref="C8:C9"/>
    <mergeCell ref="D8:D9"/>
    <mergeCell ref="E8:E9"/>
    <mergeCell ref="F8:F9"/>
    <mergeCell ref="G8:G9"/>
    <mergeCell ref="U8:U9"/>
    <mergeCell ref="O8:O9"/>
    <mergeCell ref="P8:P9"/>
    <mergeCell ref="Q8:Q9"/>
    <mergeCell ref="R8:R9"/>
    <mergeCell ref="S8:S9"/>
    <mergeCell ref="T8:T9"/>
    <mergeCell ref="H8:I8"/>
    <mergeCell ref="J8:J9"/>
    <mergeCell ref="K8:K9"/>
    <mergeCell ref="L8:L9"/>
    <mergeCell ref="T10:T15"/>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5:C5"/>
    <mergeCell ref="D5:E5"/>
    <mergeCell ref="F5:H5"/>
    <mergeCell ref="R6:T6"/>
    <mergeCell ref="U6:W6"/>
    <mergeCell ref="B7:P7"/>
    <mergeCell ref="Q7:R7"/>
    <mergeCell ref="T16:T20"/>
    <mergeCell ref="U21:U26"/>
    <mergeCell ref="T21:T26"/>
    <mergeCell ref="T65:T68"/>
    <mergeCell ref="U65:U68"/>
    <mergeCell ref="B14:B15"/>
    <mergeCell ref="D14:D15"/>
    <mergeCell ref="M16:M20"/>
    <mergeCell ref="B27:B34"/>
    <mergeCell ref="C27:C34"/>
    <mergeCell ref="B65:B68"/>
    <mergeCell ref="L65:L68"/>
    <mergeCell ref="M10:M15"/>
    <mergeCell ref="C65:C68"/>
    <mergeCell ref="D65:D68"/>
    <mergeCell ref="E65:E68"/>
    <mergeCell ref="M65:M68"/>
    <mergeCell ref="P65:P68"/>
    <mergeCell ref="Q65:Q68"/>
    <mergeCell ref="D21:D26"/>
    <mergeCell ref="E21:E26"/>
    <mergeCell ref="M21:M26"/>
    <mergeCell ref="M44:M45"/>
    <mergeCell ref="B35:B38"/>
  </mergeCells>
  <conditionalFormatting sqref="M60:M65">
    <cfRule type="cellIs" dxfId="1" priority="1" operator="greaterThan">
      <formula>1</formula>
    </cfRule>
  </conditionalFormatting>
  <conditionalFormatting sqref="M64">
    <cfRule type="cellIs" dxfId="0" priority="4" operator="greaterThan">
      <formula>100</formula>
    </cfRule>
  </conditionalFormatting>
  <dataValidations count="4">
    <dataValidation type="date" allowBlank="1" showInputMessage="1" showErrorMessage="1" promptTitle="Validación" prompt="formato DD/MM/AA" sqref="H16:H20 H39:H43 H53:H68 H10:H12" xr:uid="{00000000-0002-0000-0000-000000000000}">
      <formula1>36526</formula1>
      <formula2>44177</formula2>
    </dataValidation>
    <dataValidation type="date" allowBlank="1" showInputMessage="1" showErrorMessage="1" sqref="I16:I20 I39:I43 I10:I12 I53:I68" xr:uid="{00000000-0002-0000-0000-000001000000}">
      <formula1>43466</formula1>
      <formula2>45291</formula2>
    </dataValidation>
    <dataValidation operator="greaterThanOrEqual" allowBlank="1" showInputMessage="1" showErrorMessage="1" sqref="F30:F31 F60:F68 F10:F11" xr:uid="{00000000-0002-0000-0000-000002000000}"/>
    <dataValidation allowBlank="1" showInputMessage="1" showErrorMessage="1" promptTitle="Validación" prompt="El porcentaje no debe exceder el 100%" sqref="M60:M65"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2024-07-15T20:52:54Z</dcterms:modified>
</cp:coreProperties>
</file>