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0/"/>
    </mc:Choice>
  </mc:AlternateContent>
  <xr:revisionPtr revIDLastSave="3" documentId="11_03F5C20CD4B3477DEB84A985B0FF4CB7842EC8D1" xr6:coauthVersionLast="47" xr6:coauthVersionMax="47" xr10:uidLastSave="{FE24A195-B479-4E8F-9DB4-BF646412CE1F}"/>
  <bookViews>
    <workbookView xWindow="-28920" yWindow="660" windowWidth="29040" windowHeight="15720" xr2:uid="{00000000-000D-0000-FFFF-FFFF00000000}"/>
  </bookViews>
  <sheets>
    <sheet name="PMA APROBADO COMITE" sheetId="3" r:id="rId1"/>
  </sheets>
  <definedNames>
    <definedName name="_xlnm._FilterDatabase" localSheetId="0" hidden="1">'PMA APROBADO COMITE'!$B$2:$W$64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1" i="3" l="1"/>
  <c r="M44" i="3" l="1"/>
  <c r="M27" i="3" l="1"/>
  <c r="M10" i="3" l="1"/>
  <c r="M46" i="3" l="1"/>
  <c r="M47" i="3" l="1"/>
  <c r="M35" i="3" l="1"/>
  <c r="M21" i="3"/>
  <c r="J36" i="3" l="1"/>
  <c r="J15" i="3" l="1"/>
  <c r="J12" i="3"/>
  <c r="M16" i="3" l="1"/>
  <c r="J64" i="3" l="1"/>
  <c r="J63" i="3"/>
  <c r="J62" i="3"/>
  <c r="J61" i="3"/>
  <c r="J60" i="3"/>
  <c r="J59" i="3"/>
  <c r="J58" i="3"/>
  <c r="J57" i="3"/>
  <c r="J56" i="3"/>
  <c r="J55" i="3"/>
  <c r="J54" i="3"/>
  <c r="J53" i="3"/>
  <c r="J52" i="3"/>
  <c r="J51" i="3"/>
  <c r="J50" i="3"/>
  <c r="J49" i="3"/>
  <c r="J48" i="3"/>
  <c r="J47" i="3"/>
  <c r="J46" i="3"/>
  <c r="J45" i="3"/>
  <c r="J44" i="3"/>
  <c r="J43" i="3"/>
  <c r="J42" i="3"/>
  <c r="J41" i="3"/>
  <c r="J40" i="3"/>
  <c r="M39" i="3"/>
  <c r="J39" i="3"/>
  <c r="J38" i="3"/>
  <c r="J37" i="3"/>
  <c r="J35" i="3"/>
  <c r="J34" i="3"/>
  <c r="J33" i="3"/>
  <c r="J32" i="3"/>
  <c r="J31" i="3"/>
  <c r="J30" i="3"/>
  <c r="J29" i="3"/>
  <c r="J28" i="3"/>
  <c r="J27" i="3"/>
  <c r="J26" i="3"/>
  <c r="J25" i="3"/>
  <c r="J24" i="3"/>
  <c r="J23" i="3"/>
  <c r="J22" i="3"/>
  <c r="J21" i="3"/>
  <c r="J20" i="3"/>
  <c r="J19" i="3"/>
  <c r="J18" i="3"/>
  <c r="J17" i="3"/>
  <c r="J16" i="3"/>
  <c r="J14" i="3"/>
  <c r="J13" i="3"/>
  <c r="J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<sst xmlns="http://schemas.openxmlformats.org/spreadsheetml/2006/main" count="572" uniqueCount="312">
  <si>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</si>
  <si>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</si>
  <si>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</si>
  <si>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</si>
  <si>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</si>
  <si>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</si>
  <si>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</si>
  <si>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</si>
  <si>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</si>
  <si>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</si>
  <si>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</si>
  <si>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</si>
  <si>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</si>
  <si>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</si>
  <si>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</si>
  <si>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</si>
  <si>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</si>
  <si>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</si>
  <si>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</si>
  <si>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</si>
  <si>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</si>
  <si>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</si>
  <si>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</si>
  <si>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</si>
  <si>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</si>
  <si>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</si>
  <si>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</si>
  <si>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</si>
  <si>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</si>
  <si>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</si>
  <si>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</si>
  <si>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</si>
  <si>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</si>
  <si>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</si>
  <si>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</si>
  <si>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ACCION 1</t>
  </si>
  <si>
    <t>M1</t>
  </si>
  <si>
    <t>Incluir como anexo en el PGD aprobado por la Entidad, el mapa de procesos</t>
  </si>
  <si>
    <t>Anexo PGD : Mapa de Procesos</t>
  </si>
  <si>
    <t xml:space="preserve">Dirección de Atención al Ciudadano y Gestión Documental </t>
  </si>
  <si>
    <t>M2</t>
  </si>
  <si>
    <t xml:space="preserve">Dirección de Atención al Ciudadano y Gestión Documental - Oficina de Control Interno </t>
  </si>
  <si>
    <t xml:space="preserve">Cronograma de Auditoría y Control </t>
  </si>
  <si>
    <t>Registros de seguimiento implementación PGD</t>
  </si>
  <si>
    <t>M3</t>
  </si>
  <si>
    <t>ACCION 2</t>
  </si>
  <si>
    <t>M4</t>
  </si>
  <si>
    <t>Diagnostico y presupuesto PGD</t>
  </si>
  <si>
    <t>Publicación TRD en página web</t>
  </si>
  <si>
    <t>https://www.bolivar.gov.co/index.php?option=com_phocadownload&amp;view=category&amp;id=418&amp;Itemid=887</t>
  </si>
  <si>
    <t>Concepto Técnico de convalidación de las TRD expedido por el AGN</t>
  </si>
  <si>
    <t xml:space="preserve">Comunicaciones de solicitud dirigidas al AGN de expedición de certificación </t>
  </si>
  <si>
    <t>Comunicaciones de solicitud dirigidas al AGN de publicación de las TRD Versión 2 en el RUSD</t>
  </si>
  <si>
    <t>M5</t>
  </si>
  <si>
    <t>Contar con TRD convalidadas, certificadas por parte del AGN y publicadas en el RUSD</t>
  </si>
  <si>
    <t>ACCION 3</t>
  </si>
  <si>
    <t>Implementación del FUID en los archivos de la Gobernación de Bolívar (archivos de gestión, central e histórico)</t>
  </si>
  <si>
    <t>ACCION 4</t>
  </si>
  <si>
    <t xml:space="preserve">Constancia de entrega del FUID a las dependencias de la Gobernación de Bolívar </t>
  </si>
  <si>
    <t>Todas las dependencias</t>
  </si>
  <si>
    <t>FUID diligenciados y actualizados</t>
  </si>
  <si>
    <t>Cronograma de visita y capacitación</t>
  </si>
  <si>
    <t>ACCION 5</t>
  </si>
  <si>
    <t>Implementación de registros o informes de seguimiento a la implementación del PGD, en armonía con el programa específico de Auditoría y Control (Artículo 2.8.2.5.11 del Decreto 1080 de 2015)</t>
  </si>
  <si>
    <t>No se evidencia registro o informes de seguimiento a la implementación del PGD, en armonía con el programa específico de Auditoría y Control (Artículo 2.8.2.5.11 del Decreto 1080 de 2015)</t>
  </si>
  <si>
    <t xml:space="preserve">Acta de realización de visita y capacitación </t>
  </si>
  <si>
    <t>Dirección Administrativa Logística</t>
  </si>
  <si>
    <t>Acta de entrega de suministros</t>
  </si>
  <si>
    <t>Realizar transferencias primarias y secundarias de los archivos de las Gobernación de Bolívar teniendo en cuenta las TVD y TRD</t>
  </si>
  <si>
    <t>Dirección de Atención al Ciudadano y Gestión Documental</t>
  </si>
  <si>
    <t>Cronograma de transferencias documentales primarias</t>
  </si>
  <si>
    <t>Acta de transferencias documentales primarias, inventario, acta de recibo</t>
  </si>
  <si>
    <t>ACCION 6</t>
  </si>
  <si>
    <t>Contar con TVD convalidadas, certificadas por parte del AGN y publicadas en el RUSD</t>
  </si>
  <si>
    <t>https://www.bolivar.gov.co/index.php?option=com_phocadownload&amp;view=category&amp;id=773:tvds&amp;Itemid=717</t>
  </si>
  <si>
    <t>Concepto Técnico de convalidación de las TVD expedido por el AGN</t>
  </si>
  <si>
    <t>ACCION 7</t>
  </si>
  <si>
    <t>ACCION 8</t>
  </si>
  <si>
    <t>Establecer procedimiento para realización del proceso de eliminación documental</t>
  </si>
  <si>
    <t>ACCION 9</t>
  </si>
  <si>
    <t>ACCION 10</t>
  </si>
  <si>
    <t>Constancia de entrega al AGN de las TRD Versión 2 en formato TIF</t>
  </si>
  <si>
    <t>Oficio GOBOL-20-001545</t>
  </si>
  <si>
    <t>Comunicaciones de solicitud dirigidas al AGN de publicación de las TVD en el RUSD</t>
  </si>
  <si>
    <t>Constancia de entrega al AGN de las TVD  en formato TIF</t>
  </si>
  <si>
    <t>https://www.bolivar.gov.co/index.php?option=com_phocadownload&amp;view=category&amp;id=731:sistema-integrado-de-conservaci%C3%B3n-%E2%80%93-sic&amp;Itemid=717</t>
  </si>
  <si>
    <t>M6</t>
  </si>
  <si>
    <t>Dirección de Función Pública</t>
  </si>
  <si>
    <t>Procedimiento de entrega de cargos o culminación de obligaciones contractuales</t>
  </si>
  <si>
    <t>Circular de realización y notificación  proceso de transferencia</t>
  </si>
  <si>
    <t>Aplicación del Sistema Integrado de Conservación -SIC- a los archivos de la Gobernación de Bolívar</t>
  </si>
  <si>
    <t xml:space="preserve">Manual de Requisitos de documentos Electrónicos </t>
  </si>
  <si>
    <t>Ficha Técnica de fumigación</t>
  </si>
  <si>
    <t>Medidor de temperatura</t>
  </si>
  <si>
    <t>Medidor de condiciones ambientales</t>
  </si>
  <si>
    <t>M7</t>
  </si>
  <si>
    <t>M8</t>
  </si>
  <si>
    <t>ACCION 11</t>
  </si>
  <si>
    <t>Elaborar documento de Modelo de requisitos de documentos electrónicos</t>
  </si>
  <si>
    <t>Realizar cronograma de transferencia documentales primarias.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</si>
  <si>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</si>
  <si>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Elaborar el Diagnostico y presupuesto del PGD.</t>
  </si>
  <si>
    <t>Elaborar cronograma de auditoría y control para la verificación y seguimiento de la implementación del PGD por parte de las dependencias de la Gobernación de Bolívar.</t>
  </si>
  <si>
    <t>Realización de visitas de auditoría y control para la verificación y seguimiento de la implementación del PGD, de acuerdo al cronograma elaborado; y levantamiento de los registros de la labor de seguimiento.</t>
  </si>
  <si>
    <t>Solicitar al AGN la expedición de las certificación de la convalidación de las TRD Versión 2.</t>
  </si>
  <si>
    <t>Hacer entrega a cada una de las dependencias de la Gobernación de Bolívar, del Formato Único de Inventario Documental  a efectos de su implementación.</t>
  </si>
  <si>
    <t>Elaborar cronograma para realización de visita y capacitación a cada una de las dependencias de la Gobernación de Bolívar para la aplicación del FUID en sus archivos de gestión.</t>
  </si>
  <si>
    <t>Realización de visita y capacitación al 100% de las dependencias de la Gobernación de Bolívar para la aplicación del FUID en sus archivos de gestión.</t>
  </si>
  <si>
    <t>Elaboración del FUID del Archivo General e Histórico de la Gobernación de Bolívar.</t>
  </si>
  <si>
    <t>Elaborar el procedimiento  para la entrega de los cargos o por culminación de obligaciones contractuales, incluyendo la entrega de los archivos mediante inventario documental.</t>
  </si>
  <si>
    <t>Elaborar cronograma para realización de visita y capacitación a cada una de las dependencias de la Gobernación de Bolívar para la correcta organización de los archivos de gestión.</t>
  </si>
  <si>
    <t>Publicar en la Página Web de la Entidad las TVD.</t>
  </si>
  <si>
    <t>Sustentar ante el AGN las TVD  de la Gobernación de Bolívar, para efectos de su convalidación por parte de este Organismo.</t>
  </si>
  <si>
    <t>Solicitar al AGN la expedición de las certificación de la convalidación de las TVD.</t>
  </si>
  <si>
    <t>Incluir como anexo  del PGD de la Entidad, el  procedimiento detallado para efectuar el proceso de eliminación documental.</t>
  </si>
  <si>
    <t>Remitir al AGN el acta de aprobación del SIC por parte del Comité Interno de Archivo.</t>
  </si>
  <si>
    <t>Publicar en la página web de la Entidad, el documento SIC.</t>
  </si>
  <si>
    <t>Realizar de manera anual 4 jornadas de capacitación  dirigidas a las dependencias de la  Gobernación de Bolívar para la correcta implementación del SIC en los archivos de gestión.</t>
  </si>
  <si>
    <t xml:space="preserve">Implementación del SIC en los archivos de la Gobernación de Bolívar. </t>
  </si>
  <si>
    <t>Instalar   un medidor de temperatura para la bodega central.</t>
  </si>
  <si>
    <t>Instalar   un medidor de condiciones ambientales  para la bodega central.</t>
  </si>
  <si>
    <t>Publicar en la Página Web de la Entidad las TRD Versión 2.</t>
  </si>
  <si>
    <t>Sustentar ante el AGN las TRD Versión 2 de la Gobernación de Bolívar, para efectos de su convalidación por parte de este Organismo.</t>
  </si>
  <si>
    <t>Enviar al AGN en formato TIF, las TRD Versión 2, debidamente firmadas por la Secretaria General y Profesional de Archivo de la Gobernación de Bolívar, para su publicación en el RUSD.</t>
  </si>
  <si>
    <t>Solicitar al AGN la publicación de las TRD Versión 2 convalidadas, en el Registro Único de Series Documentales -RUSD.</t>
  </si>
  <si>
    <t>Realización de visita y capacitación al 100% de las dependencias de la Gobernación de Bolívar para la correcta organización de los archivos de gestión, y entrega de los formatos FUID,  de hoja de control de expedientes, formato de préstamo de documentos.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</si>
  <si>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</si>
  <si>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Cronograma de Transferencias Documentales</t>
  </si>
  <si>
    <t>Enviar al AGN en formato TIF, las TVD , debidamente firmadas por la Secretaria General y Profesional de Archivo de la Gobernación de Bolívar, para su publicación en el RUSD.</t>
  </si>
  <si>
    <t>Solicitar al AGN la publicación de las TVD convalidadas, en el Registro Único de Series Documentales -RUSD.</t>
  </si>
  <si>
    <t>Eliminación Documental</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</si>
  <si>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</si>
  <si>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</si>
  <si>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Remitir al AGN los formatos, planillas y demás instrumentos de seguimiento y control para la implementación del SIC conforme a los planes y programas adoptados por la Entidad.</t>
  </si>
  <si>
    <t>Solicitar al proveedor de los servicios de fumigación, desinfección, desinsectación y desratización la Ficha Técnica de los productos que aplican a los procesos de fumigación que se realicen en los espacios de archivo.</t>
  </si>
  <si>
    <t>Elaborar el documento de modelo de requisitos de documentos electrónicos.</t>
  </si>
  <si>
    <t xml:space="preserve">Dirección de Atención al Ciudadano y Gestión Documental  - Dirección de TIC </t>
  </si>
  <si>
    <t>Organizar, conformar y rotular los expedientes o unidades documentales atendiendo cada una de las series y subseries establecidas en las TRD de la respectivas Secretarías, Direcciones, Oficinas, o unidades productivas de archivos.</t>
  </si>
  <si>
    <t>Realizar el procedimiento para el control de prestamos de documentos, y diligenciar el formato de prestamos de documentos establecido por la Dirección de ATC y Gestión Documental para tal fin.</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</si>
  <si>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</si>
  <si>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Elaborar y actualizar las Hojas de control para cada expediente o las series que se constituyan como complejas, lo anterior posterior a la organización, conformación y rotulación de los expedientes.</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</si>
  <si>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</si>
  <si>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Realizar el cambio de unidades de conservación inadecuadas como lo son los Folder plásticos, Folder de cartón, las AZ, a carpetas desacificadas y de yute, utilizando gancho legajador plástico.</t>
  </si>
  <si>
    <t xml:space="preserve">Archivos de Gestión Organizados conforme a TRD  y los lineamientos técnicos establecidos, Acuerdo No. 42 de 2002, Acuerdo 05 de 2013 y Acuerdo 02 de 2014  </t>
  </si>
  <si>
    <t>M9</t>
  </si>
  <si>
    <t>Cambio de unidades de conservación inadecuadas a carpetas desacificadas y de yute</t>
  </si>
  <si>
    <t>M10</t>
  </si>
  <si>
    <t>M11</t>
  </si>
  <si>
    <t>M12</t>
  </si>
  <si>
    <t>Dotar e instalar extintores en las áreas de todos los Archivos de Gestión de la Gobernación de Bolívar.</t>
  </si>
  <si>
    <t>Dotar e instalar Alarmas contra incendio en aquellas áreas de los Archivos de Gestión de la Gobernación de Bolívar que no cuenten con estas.</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</si>
  <si>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</si>
  <si>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Extintores instalados</t>
  </si>
  <si>
    <t>Alarmas contra incendio instaladas</t>
  </si>
  <si>
    <t>Crear expedientes electrónicos</t>
  </si>
  <si>
    <t>Dirección TIC -  Director</t>
  </si>
  <si>
    <t>Adoptar e implementar  la Política  de Cero papel en la Entidad</t>
  </si>
  <si>
    <t>Elaborar el acto administrativo de adopción de Cero Papel</t>
  </si>
  <si>
    <t>Acto administrativo</t>
  </si>
  <si>
    <t>Incentivar el uso adecuado de la Plataforma SIGOB / Capacitaciones</t>
  </si>
  <si>
    <t>Registro de Asistencia a capacitaciones</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</si>
  <si>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</si>
  <si>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</si>
  <si>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No hay uso de OCR en la digitalización</t>
  </si>
  <si>
    <t>Implementar las OCR en la digitalización</t>
  </si>
  <si>
    <t>Realizar la digitalización en la entidad permitiendo la interoperabilidad, búsqueda, seguridad, autenticidad en los documentos</t>
  </si>
  <si>
    <t>Digitalización OCR</t>
  </si>
  <si>
    <t>"Actualmente se coordina con las dependencias productoras de documentos en formato PDF para que realicen reconocimiento de caracteres a los archivos que alleguen a la Dirección TIC para su publicación; como se puede evidenciar en los decretos del año 2020 que ya se encuentran publicados en: https://www.bolivar.gov.co/?option=com_phocadownload&amp;view=category&amp;id=755:2020&amp;Itemid=531. Se anexa evidencia de la publicación".</t>
  </si>
  <si>
    <t>ACCION 12</t>
  </si>
  <si>
    <t>ACCION 13</t>
  </si>
  <si>
    <t>ACCION 14</t>
  </si>
  <si>
    <t>Aplicación del FUID en los archivos de gestión de la Gobernación de Bolívar atendiendo cada una de las series y subseries establecidas en las TRD de la respectivas Secretarías, Direcciones, Oficinas, o unidades productivas de archivos.</t>
  </si>
  <si>
    <t>SIC publicado en la Pagina WEB.</t>
  </si>
  <si>
    <t>Evidencias remitidas al AGN</t>
  </si>
  <si>
    <t>Elaborar programas faltantes del PGD</t>
  </si>
  <si>
    <t>PGD</t>
  </si>
  <si>
    <t xml:space="preserve">Elaborar cronograma  de capacitaciones del PGD </t>
  </si>
  <si>
    <t>Cronograma de capacitaciones PGD</t>
  </si>
  <si>
    <t>ACCION 15</t>
  </si>
  <si>
    <t>Todas las dependencias
Dirección Administrativa Logística</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</si>
  <si>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</si>
  <si>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Elaborar  los programas faltantes y  el cronograma de implementación, presupuesto y diagnostico.</t>
  </si>
  <si>
    <t>Acta aprobación SIC.</t>
  </si>
  <si>
    <t>Listado de Asistencias capacitaciones SIC.</t>
  </si>
  <si>
    <t>Estantería instalada</t>
  </si>
  <si>
    <t>No hay expedientes electrónicos, existen expedientes digitalizados en la Dirección  TIC</t>
  </si>
  <si>
    <t xml:space="preserve">Adquirir un sistema de información que permita la creación de expedientes electrónicos </t>
  </si>
  <si>
    <t>Expedientes Electrónicos</t>
  </si>
  <si>
    <t>Los expedientes son híbridos, por cuenta del uso de gestor de correspondencia, sin embargo se sigue imprimiendo y conformando los expedientes en físico</t>
  </si>
  <si>
    <t xml:space="preserve">Organización de los archivos de gestión atendiendo las TRD y la normatividad técnica establecida para tal fin por el AGN </t>
  </si>
  <si>
    <t>Realizar cronograma de transferencia documentales secundarias</t>
  </si>
  <si>
    <t>Cronograma de transferencias documentales secundarias</t>
  </si>
  <si>
    <t>Socialización a las dependencias de la Gobernación de Bolívar, del cronograma de transferencias documentales primarias y secundarias</t>
  </si>
  <si>
    <t>Realizar transferencias documentales primarias y secundarias conforme al cronograma elaborado, y debidamente soportado con formatos de inventarios y acta de recibos.</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</si>
  <si>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</si>
  <si>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</si>
  <si>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</si>
  <si>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</si>
  <si>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</si>
  <si>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</si>
  <si>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</si>
  <si>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</si>
  <si>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</si>
  <si>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</si>
  <si>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Acta de aprobación Comité Institucional de Gestión y Desempeño de fecha 30 de marzo de 2020   (aprobación ajustes al PM)</t>
  </si>
  <si>
    <t>https://www.bolivar.gov.co/index.php?option=com_phocadownload&amp;view=category&amp;id=754:2019-2022&amp;Itemid=975
1. PGD VERSION 2 PUBLICADO EN LA PAGINA WEB.
2. ACTA DE APROBACIÓN
3. DECRETO DE ADOPCION</t>
  </si>
  <si>
    <t>1. CRONOGRAMA</t>
  </si>
  <si>
    <t>1. Diagnostico.
2. presupuesto PGD</t>
  </si>
  <si>
    <t>Certificado de Convalidación expedido por el AGN.</t>
  </si>
  <si>
    <t>Documento expedido por AGN.</t>
  </si>
  <si>
    <t>Contratos de prestación de servicios archivísticos con sujeción a lo establecido en el Acuerdo 08 de 2014</t>
  </si>
  <si>
    <t>Realizar proceso de eliminación documental conforme a las TRD y TVD, así como lo estipulado por el  Acuerdo 004 del 2019</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</si>
  <si>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</si>
  <si>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Extintor instalado en el Archivo de Gestión de la Secretaría Jurídica</t>
  </si>
  <si>
    <t>Esta meta y respectiva evidencia fue remitida al 100 % en el segundo informe de seguimiento al PMA, y validada a través del documento con Radicado No. 2-2020-03231 de fecha 29 de abril de 2020.</t>
  </si>
  <si>
    <t>Documento cronograma de Auditoría para la verificación de la Función Archivística, en articulación con el Programa Anual de auditorías de la Oficina de Control Interno.</t>
  </si>
  <si>
    <t>FUID diligenciados de los archivos central e Histórico de la Gobernación de Bolívar.</t>
  </si>
  <si>
    <t>Soporte de remisión del FUID a través de correo electrónico, esto a diferentes dependencias de la Gobernación.</t>
  </si>
  <si>
    <t>Cronograma de capacitaciones para el Diligenciamiento FUID.</t>
  </si>
  <si>
    <t>Cronograma de capacitaciones.</t>
  </si>
  <si>
    <t>Cronograma de Transferencias secundarias Documentales</t>
  </si>
  <si>
    <t>cronograma, e instructivos para generar la correspondencia a través del SIGOB.</t>
  </si>
  <si>
    <t>Folletos de promoción de cero papel para la vigencia 2020.</t>
  </si>
  <si>
    <t>Evidencia de actos administrativos en formato OCR.</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</si>
  <si>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</si>
  <si>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</si>
  <si>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t>No. 2-2020-05856</t>
  </si>
  <si>
    <t>1. Acta sesión del comité Institucional de Gestión y Desempeño de fecha 26 junio de 2020.
2. Decreto N°299 de 2020.</t>
  </si>
  <si>
    <t>Esta meta y respectiva evidencia fue remitida al 100 % en el segundo informe de seguimiento al PMA, y validada a través del documento con Radicado No. 2-2020-05856 de fecha 23 de julio de 2020.</t>
  </si>
  <si>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Conclusión: se da por superado el hallazgo.
</t>
  </si>
  <si>
    <t>Se le indica a la entidad continuar con el proceso de la aplicación del instrumento y se dé cumplimiento al plan de trabajo suscrito, garantizando la debida disposición final de los documentos. Conclusión: Se da por superado el hallazgo.</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</si>
  <si>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</si>
  <si>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Anexo: Certificación emitida desde la Dirección TIC, en la cual conta la publicación del “Inventario Documentos a Eliminar.pdf”, que contiene el Inventario de Eliminación
Documental de la Gobernación de Bolívar; publicado en el sitio web institucional el
día 28 de mayo de 2020 en el enlace:
https://www.bolivar.gov.co/index.php?option=com_phocadownload&amp;view=category&amp;download=33184
:in ventario-documentos-a-eliminar&amp;id=300:gestion-documental-y-archivo&amp;Itemid=717</t>
  </si>
  <si>
    <t>Certificación de la Secretaría General.</t>
  </si>
  <si>
    <t>respecto a este hallazgo la oficina de
control interno reporta 100% de avance de las tareas ejecutadas. Se remitieron los siguientes
soportes documentales:
• Certificación secretaría general.
• Comunicación GOBOL-20-017255 - respuesta atc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2014”.Conclusión: se da por superado el hallazgo.</t>
  </si>
  <si>
    <t>23 de julio de 2020.</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</si>
  <si>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</si>
  <si>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Certificado de fumigación con la información de producto utilizado.</t>
  </si>
  <si>
    <t>Mediante GOBOL-20-042659 de fecha diciembre 10 de 2020, anexo a este se remite informe frente al cumplimiento de las actividades propias en el PGD de la Dirección de Atención al Ciudadano y Gestión Documental.
Igualmente se remiten por parte de la OCI las actas de las visitas de verificación e instalación del proceso auditor N°019 como evidencias frente a la ejecución del cronograma de auditoría para la verificación de la Función Archivística, en articulación con el Programa Anual de auditorías de la Oficina de Control Interno y lo establecido en el programa de auditoría del PGD. Dichas visitas se realizaron conjuntamente con la Dirección de Atención al Ciudadano y Gestión Documental.</t>
  </si>
  <si>
    <t>Esta meta y respectiva evidencia fue remitida al 100 % en el cuarto informe de seguimiento al PMA, y fue validada por el AGN a través del documento con Radicado No. 2-2020-8599 de fecha 06 de octubre de 2020.</t>
  </si>
  <si>
    <t>Esta meta y respectiva evidencia fue remitida al 100 % en el segundo informe de seguimiento al PMA, y validada por el AGN a través del documento con Radicado No. 2-2020-03231 de fecha 29 de abril de 2020.</t>
  </si>
  <si>
    <t>Quinto informe de seguimiento - corte Diciembre 10 de 2020.</t>
  </si>
  <si>
    <t>INFORME DE ACTIVIDADES PREVISTAS A EJECUTAR CONFORME AL CRONOGRAMA DEL PROGRAMA DE GESTIÒN DOCUMENTAL-PGD
Actas de las visitas e instalación del proceso auditor OCI N°019 de 2020, en la dependencia Despacho del Gobernador, y la Secretaría de Infraestructura.</t>
  </si>
  <si>
    <t>Para esta meta la remite informe frente al cumplimiento de las actividades propias en el PGD de la Dirección de Atención al Ciudadano y Gestión Documental, conforme a solicitud verbal realizada por esta oficina en mesa de trabajo de seguimiento al PMA desarrollada el 11 de noviembre 2020, como se observa en el desarrollo del informe se da constancia de la ejecución de las actividades del PGD en el corto plazo, y de las que están pendiente para ejecutarse en el mediano y en el largo plazo.
Frente a la verificación transversal en cuanto al cumplimiento de la función archivística así como de las actividades del PGD aplicables a todas las dependencias de la Administración, esta oficina informa que, se ha dado inicio con la ejecución del cronograma de verificación que contempla la visita a diferentes dependencias de la Gobernación de Bolívar, para este ultimo bimestre se practicó visita e instalación de la Auditoría transversal OCI N°019 de 2020, en el Despacho del Gobernador el día  25 de noviembre de 2020, y la Secretaría de Infraestructura el 3 de diciembre de 2020, hasta la fecha las dos visitas y respectivos procesos auditores se encuentran en la ultima etapa de ejecución. Cabe resaltar que para lo que resta del mes de diciembre se suspendieron las visitas debido a la situación complicada generada por el COVID-19 en la ciudad de Cartagena, y por la aparición de casos positivos en algunas dependencias de la Gobernación, por lo que las mismas se retomarán  progresivamente en la vigencia entrante de 2021, una vez se surta todo el proceso de aprobación del nuevo Plan Anual de Auditorías en la instancia asesora del comité Institucional Coordinador de Control Interno. Como prueba de lo anterior se anexan como evidencias en el presente avance las actas de visita e instalación del proceso auditor.</t>
  </si>
  <si>
    <t xml:space="preserve">De conformidad con nuestro GOBOL-20-042140 de fecha diciembre 5 de 2020, se solicitó a las todas las pendencias de la administración la remisión de las evidencias frente a la ejecución de todas las actividades del PMA que son propias de los archivos de Gestión, esto de conformidad con el oficio N° GOBOL-20-039923 del 23 de noviembre de 2020 emitido por la Dirección de Atención al Ciudadano y Gestión Documental, con el cual se dio reapertura a la reactivación gradual de las actividades del PMA cuya ejecución requieran realizarse presencialmente en el CAD. Cabe resaltar que, para evidenciar de manera clara y organizada el avance frente a la ejecución de dichas actividades, esta oficina elaboró el “FORMATO ÚNICO PARA EL REPORTE DE AVANCES FRENTE AL CUMPLIMIENTO DEL PMA”, con el cual se definió, se precisó y se informó a todas las dependencias, cuales son las evidencias que deben remitir para aquellas actividades propias de los archivos de Gestión, con la finalidad de recopilar información clara y precisa, y poder determinar con mayor detalle el avance frente a la ejecución de las actividades, se precisa también que, dicho formato se elaboró atendiendo las recomendaciones dadas por GIV del AGN.
Con base a lo señalado anteriormente, se informa que, la secretaría de Desarrollo Regional para esta meta atendió lo solicitado por esta oficina, y remitió junto con el referido formato los FUID de las vigencias 2017,2018,2019, y certificación donde consta que el mismo se encuentran al día. Conforme con el Plan de Control para el seguimiento de las actividades propias de los archivos de gestión que elaboró esta oficina, la Secretaría de Desarrollo Regional para esta meta, deberá remitir durante la vigencia entrante el FUID correspondiente a la vigencia 2020, y parcialmente lo elaborado para la vigencia 2021, lo anterior aplica también para todas las dependencias de la Gobernación que desarrollen procesos de Gestión Documental.
</t>
  </si>
  <si>
    <t xml:space="preserve">FUID diligenciados de la Secretaría de Desarrollo Regional para las vigencias 2017,2018,2019, y certificación que da constancia de que estos se encuentran al día. </t>
  </si>
  <si>
    <t>Conforme a solicitud verbal realizada por esta oficina en mesa de trabajo de seguimiento al PMA desarrollada el 11 de noviembre 2020, la Dirección de Atención al Ciudadano y Gestión Documental  remite a través del GOBOL-20-042659 de fecha diciembre 10 de 2020 una certificación en la cual indica que los inventarios remitidos con anterioridad se encuentra al día y actualizados en un 100 %. Igualmente esta oficina estará atenta a solicitar los inventarios del Archivo Central e Histórico, conforme con las transferencias primarias y secundarias que se vayan realizando para las vigencias mas recientes.</t>
  </si>
  <si>
    <t>Mediante GOBOL-20-031713 de fecha septiembre 30 de 2020, se Reiteró el cumplimiento constante de las acciones de mejora del Plan de Mejoramiento Archivístico suscrito con el AGN – Acción 5 - Meta 6 ““Elaborar el procedimiento para la entrega de los cargos o por culminación de obligaciones
contractuales, incluyendo la entrega de los archivos mediante inventario documental, el referido oficio fue dirigido a la Dirección Administrativa de Función Publica, la cual hasta la fecha no ha remitido información frente a la ejecución de dicha actividad conforme con la solicitada realizada a través GOBOL-20-042140 de fecha diciembre 5 de 2020,</t>
  </si>
  <si>
    <t>Para esta acción se remite evidencias de la realización de la jornada de capacitación sobre los FUID los días 18 y 19 de noviembre de 2020, así como evidencias del traslado por correo electrónico de fecha 19 de noviembre de 2020 de las diferentes herramientas para la organización de los Archivos de Gestión en las que se incluyó el FUID, para los que participaron en la doble jornada de Capacitación. Lo anterior a través del GOBOL-20-042659 de fecha diciembre 10 de 2020.</t>
  </si>
  <si>
    <t>Para el cierre de la Vigencia 2020 se remiten evidencias de la realización de jornadas de capacitación frente al FUID esto los días 18 y 19 de noviembre de 2020, así como del traslado de las herramientas para la organización de los Archivos de Gestión en las que se incluyó el FUID.
En lo que respecta a la vigencia 2021 se solicitarán las evidencias de las capacitaciones realizadas frente al FUID en la respectiva vigencias, aunque la acción en su diseño contempla realización presencial, se solicitará también a la  Dirección de Atención al Ciudadano y Gestión Documental, que siga desarrollando las capacitaciones virtualmente mientras se supera la coyuntura generada por el covid-19.</t>
  </si>
  <si>
    <t>Se remiten evidencias de las capacitaciones adelantadas por la Dirección de Atención al Ciudadano y Gestión Documental aplicables a los Archivos de Gestión de la Gobernación, estas capacitaciones se han realizado todas de manera Virtual Durante el ultimo cuatrimestre de la Vigencia 2020 y con el apoyo del AGN.</t>
  </si>
  <si>
    <t>Actas de egresos o entregas de implementos de acuerdo con las solicitudes realizadas por las distintas dependencias para la vigencia 2020.</t>
  </si>
  <si>
    <t xml:space="preserve">1. La secretaría de Desarrollo Regional para esta meta atendió lo solicitado por esta oficina, y remitió en el desarrollo del informe de avance las actividades concernientes a esta meta para las vigencias solicitadas. Conforme con el Plan de Control para el seguimiento de las actividades propias de los archivos de gestión que elaboró esta oficina, la Secretaría de Desarrollo Regional para esta meta, deberá remitir durante la vigencia entrante lo correspondiente a la vigencia 2020, y parcialmente lo elaborado para la vigencia 2021, lo anterior aplica también para todas las dependencias de la Gobernación que desarrollen procesos de Gestión Documental.
2. La Secretaría Jurídica para esta meta atendió parcialmente lo solicitado por esta oficina, y remitió en el desarrollo del informe de avance las actividades concernientes a esta meta para las vigencias solicitadas, hace falta remitir la certificación que es un anexo del informe para esta meta. Conforme con el Plan de Control para el seguimiento de las actividades propias de los archivos de gestión que elaboró esta oficina, la Secretaría de Jurídica para esta meta, deberá remitir durante la vigencia entrante lo correspondiente a la vigencia 2020 y lo que hace falta de las vigencias anteriores, también lo elaborado parcialmente para la vigencia 2021.
3. La oficina de Juventudes para esta remite los avances realizados para esta meta, se exhortará a la dependencia a seguir cumpliendo con el desarrollo de las actividades, y se realizará seguimiento al desarrollo de las mismas por parte de esta Oficina.
</t>
  </si>
  <si>
    <t>1. Entrega del informe N°1 de avances frente al cumplimiento del PMA, Secretaría de Desarrollo Regional, esto a través del GOBOL-20-043880, en el mismo se evidencian los avances adelantados por la dependencia para esta meta, con sus respectivos anexos.
2. Entrega del informe N°1 de avances frente al cumplimiento del PMA, Secretaría Jurídica, esto a través del GOBOL-20-042679, en el mismo se evidencian los avances adelantados por la dependencia para esta meta. 
3. Entrega del informe N°1 de avances frente al cumplimiento del PMA, Oficina de juventudes, esto a través del GOBOL-20-042679, en el mismo se evidencian los avances adelantados por la dependencia para esta meta</t>
  </si>
  <si>
    <t>1. Entrega del informe N°1 de avances frente al cumplimiento del PMA, Secretaría de Desarrollo Regional, con sus respectivos anexos.
2. Entrega del informe N°1 de avances frente al cumplimiento del PMA, Secretaría Jurídica.
3. Entrega del informe N°1 de avances frente al cumplimiento del PMA, Oficina de Juventudes.</t>
  </si>
  <si>
    <t>1. La secretaría de Desarrollo Regional para esta meta atendió lo solicitado por esta oficina, y remitió en el desarrollo del informe de avance las actividades concernientes a esta meta para las vigencias solicitadas. Conforme con el Plan de Control para el seguimiento de las actividades propias de los archivos de gestión que elaboró esta oficina, la Secretaría de Desarrollo Regional para esta meta, deberá remitir durante la vigencia entrante lo correspondiente a la vigencia 2020, y parcialmente lo elaborado para la vigencia 2021, lo anterior aplica también para todas las dependencias de la Gobernación que desarrollen procesos de Gestión Documental.
2. La Secretaría Jurídica para esta meta atendió parcialmente lo solicitado por esta oficina, Informó  que no tiene series documentales complejas a las cuales aplicar hojas de control, sin embargo esta meta es de carácter obligatorio, por lo que se le informará a la dependencia que proceda a identificar series y asuntos complejos, y realice lo pertinente en cuanto a la elaboración de las Hojas de Control. Igualmente para la vigencia entrante se solicitará los avances correspondientes.
3. La oficina de Juventudes para esta remite los avances realizados para esta meta, se exhortará a la dependencia a seguir cumpliendo con el desarrollo de las actividades, y se realizará seguimiento al desarrollo de las mismas por parte de esta Oficina.</t>
  </si>
  <si>
    <t xml:space="preserve">1. La secretaría de Desarrollo Regional para esta meta atendió lo solicitado por esta oficina, y remitió en el desarrollo del informe de avance las actividades concernientes a esta meta para las vigencias solicitadas. Conforme con el Plan de Control para el seguimiento de las actividades propias de los archivos de gestión que elaboró esta oficina, la Secretaría de Desarrollo Regional para esta meta, deberá remitir durante la vigencia entrante lo correspondiente a la vigencia 2020, y parcialmente lo elaborado para la vigencia 2021, lo anterior aplica también para todas las dependencias de la Gobernación que desarrollen procesos de Gestión Documental.
2. La Secretaría Jurídica para esta meta atendió lo solicitado por esta oficina, y remitió en el desarrollo del informe de avance las actividades concernientes a esta meta para las vigencias solicitadas. Conforme con el Plan de Control para el seguimiento de las actividades propias de los archivos de gestión que elaboró esta oficina, la Secretaría de Jurídica para esta meta, deberá remitir durante la vigencia entrante lo correspondiente a la vigencia 2020 y lo que hace falta de las vigencias anteriores, también lo elaborado parcialmente para la vigencia 2021.
3. La oficina de Juventudes para esta remite los avances realizados para esta meta, se exhortará a la dependencia a seguir cumpliendo con el desarrollo de las actividades, y se realizará seguimiento al desarrollo de las mismas por parte de esta Oficina.
</t>
  </si>
  <si>
    <t xml:space="preserve">1. La secretaría de Desarrollo Regional para esta meta atendió lo solicitado por esta oficina, y remitió en el desarrollo del informe de avance las actividades concernientes a esta meta para las vigencias solicitadas. Conforme con el Plan de Control para el seguimiento de las actividades propias de los archivos de gestión que elaboró esta oficina, la Secretaría de Desarrollo Regional para esta meta, deberá remitir durante la vigencia entrante lo correspondiente a la vigencia 2020, y parcialmente lo elaborado para la vigencia 2021, lo anterior aplica también para todas las dependencias de la Gobernación que desarrollen procesos de Gestión Documental.
2. La Secretaría Jurídica para esta meta atendió parcialmente lo solicitado por esta oficina, y remitió en el desarrollo del informe de avance las actividades concernientes a esta meta, hace falta remitir la certificación que es un anexo del informe para esta meta. Conforme con el Plan de Control para el seguimiento de las actividades propias de los archivos de gestión que elaboró esta oficina, la Secretaría de Jurídica para esta meta, deberá remitir durante la vigencia entrante lo correspondiente a la vigencia 2020 y lo que hace falta de las vigencias anteriores, también lo elaborado parcialmente para la vigencia 2021.
3. La oficina de Juventudes para esta remite los avances realizados para esta meta, se exhortará a la dependencia a seguir cumpliendo con el desarrollo de las actividades, y se realizará seguimiento al desarrollo de las mismas por parte de esta Oficina.
</t>
  </si>
  <si>
    <t>En mesa de trabajo de seguimiento al PMA desarrollada el 11 de noviembre 2020, la Dirección de Atención al Ciudadano y Gestión Documental, notificó que el proceso de socialización del cronograma para las transferencias realizadas en esta vigencia 2020, se realizó con cada una de las dependencias que procedieron con la transferencia de sus documentos.</t>
  </si>
  <si>
    <t>Para esta meta esta Oficina evaluará la ejecución de la misma durante las vigencias entrantes, en lo concerniente al plan y cronograma de transferencia de las vigencia 2021, así como el proceso de socialización con las distintas dependencias que la Dirección de Atención al Ciudadano y Gestión Documental priorice para tal Fin.</t>
  </si>
  <si>
    <t xml:space="preserve">Informes de transferencia en donde existe evidencia del acta de transferencia y FUID de los documentos objeto de transferencia de cada una de las dependencias que realizaron transferencias primarias en esta vigencia 2020, las cuales son: Dirección de Función Pública, Secretaría General, y Secretaría de Planeación. </t>
  </si>
  <si>
    <t>1. Entrega del informe N°1 de avances frente al cumplimiento del PMA, Secretaría de Desarrollo Regional, esto a través del GOBOL-20-043880, en el mismo se evidencian los avances adelantados por la dependencia para esta meta, con sus respectivos anexos.
2. Entrega del informe N°1 de avances frente al cumplimiento del PMA, Secretaría Jurídica, esto a través del GOBOL-20-042679, en el mismo se evidencian los avances adelantados por la dependencia para esta meta. 
3. Entrega del informe N°1 de avances frente al cumplimiento del PMA, Oficina de juventudes, esto a través del GOBOL-20-042679, en el mismo se evidencian los avances adelantados por la dependencia para esta meta.</t>
  </si>
  <si>
    <t>Respuesta a través del GOBOL-20-042659  de la Dirección de ATC y Gestión Documental. En virtud del cronograma de transferencias primarias durante este
trimestre se llevaron a cabo todas las transferencias primarias de archivos
programadas para el año 2020, correspondientes a las Secretarías de Planeación,
General y la Dirección de Función Pública.
1. Entrega del informe N°1 de avances frente al cumplimiento del PMA, Secretaría de Desarrollo Regional, esto a través del GOBOL-20-043880, en el mismo se evidencian los avances adelantados por la dependencia para esta meta, con sus respectivos anexos.
2. Entrega del informe N°1 de avances frente al cumplimiento del PMA, Oficina de juventudes, esto a través del GOBOL-20-042679, en el mismo se evidencian los avances adelantados por la dependencia para esta meta.</t>
  </si>
  <si>
    <t>Para el presente informe de seguimiento se remiten las evidencias de transferencias realizadas por los Archivos de gestión de la Secretaría de Planeación serie proyectos de Inversión, y el Despacho de la Secretaría General con la serie de los convenios. Igual se remite Informe de transferencia Primaria que contiene las evidencias documentadas y fotográficas de las referidas transferencias realizadas con los protocolos de bioseguridad. Se realizará seguimiento a las transferencias documentales que programe la Dirección de ATC y Gestión Documental para la vigencia entrante.
Igualmente se informa que la secretaría de Desarrollo Regional para esta meta atendió lo solicitado por esta oficina, y remitió en el desarrollo del informe de avance las actividades concernientes a esta meta para las vigencias solicitadas. Esta Oficina estará atenta a las transferencias que pueda realizar la Secretaría de Desarrollo regional para las vigencias entrantes.
Finalmente la oficina de Juventudes para esta remite los avances realizados para esta meta, se exhortará a la dependencia a seguir cumpliendo con el desarrollo de las actividades, y se realizará seguimiento al desarrollo de las mismas por parte de esta Oficina.</t>
  </si>
  <si>
    <t>Anexo: Informe de transferencia en donde existe evidencia del acta de transferencia y FUID de los documentos objeto de transferencia que ahora reposan en el archivo central de la Gobernación de Bolívar.
1. Entrega del informe N°1 de avances frente al cumplimiento del PMA, Secretaría de Desarrollo Regional, con sus respectivos anexos.
2. Entrega del informe N°1 de avances frente al cumplimiento del PMA, Oficina de Juventudes.</t>
  </si>
  <si>
    <t>Respuesta a través del GOBOL-20-042659 de la Dirección de ATC y Gestión Documental:
Teniendo en cuenta el procedimiento de eliminación documental aprobado, se dio inicio al mismo para lo cual se procedió a realizar la publicación en la página web institucional del inventario de documentos que serán objeto de eliminación.
Anexo: Certificación emitida desde la Dirección TIC, en la cual consta la publicación
del “Inventario Documentos a Eliminar.pdf”, que contiene el Inventario de  Eliminación Documental de la Gobernación de Bolívar; publicado en el sitio web institucional el día 28 de mayo de 2020 en el enlace: https://www.bolivar.gov.co/index.php?option=com_phocadownload&amp;view=category
&amp;download=33184:in ventario-documentos-a-eliminar&amp;id=300: gestiondocumental-y-archivo&amp;Itemid=717
Certificación en la que se hizo constar que durante el término de publicación no se
presentaron objeciones por parte de ninguna entidad o persona natural sobre las
series objeto de eliminación.</t>
  </si>
  <si>
    <t xml:space="preserve">Respuesta a través del GOBOL-20-042659 de la Dirección de ATC y Gestión Documental:
De conformidad con lo establecido en el SIC, se diseñaron formatos de control de préstamo, FUID, rótulos para cajas y carpetas y formato para hoja de control, que le fueron remitidos vía correo electrónico a todos los funcionarios asistentes a las diferentes capacitaciones realizadas durante el año 2020 y a algunas dependencias que las solicitaron.
De igual manera se realizaron capacitaciones en temas de Organización de Archivos de Gestión, Tablas de Retención Documental, implementación del FUID, ley 594 de 2000, documentos electrónicos etc.
</t>
  </si>
  <si>
    <r>
      <t>Documentos Winrar con las evidencias de la capacitaciones virtuales sobre: 
1</t>
    </r>
    <r>
      <rPr>
        <b/>
        <sz val="12"/>
        <color theme="1"/>
        <rFont val="Arial"/>
        <family val="2"/>
      </rPr>
      <t>. Sistema Integrado de Conservación SIC y su aplicación en la entidad - Socialización del Plan de Preservación Documental. Desarrollada el 21 de octubre de 2020.</t>
    </r>
    <r>
      <rPr>
        <sz val="12"/>
        <color theme="1"/>
        <rFont val="Arial"/>
        <family val="2"/>
      </rPr>
      <t xml:space="preserve">
</t>
    </r>
  </si>
  <si>
    <t xml:space="preserve">
Se remiten evidencias del traslado de las herramientas para la organización de los Archivos de Gestión, en las que se incluyó las que apoyan en el procesos de identificación y custodia de los archivos.
Para esta meta también se solicitará a la Dirección de Atención al Ciudadano y Gestión Documental, que especifique cuales son los formatos, planillas y demás instrumentos de seguimiento y control para la implementación del SIC conforme a los planes y programas adoptados por la Entidad, y que proceda con el envió parcial de las evidencias que demuestren la ejecución de dicha meta, esto durante la vigencia 2021.
Se recuerda que esta actividad se encontraba suspendida por la coyuntura generada por el COVID-19.</t>
  </si>
  <si>
    <t>Documento Word</t>
  </si>
  <si>
    <t>La Dirección de ATC y Gestión Documental, hace entrega  de la certificación emitida desde la dirección de TIC que consta de la publicación del inventario propuesto para eliminación, así mismo se hace entrega de la Certificación en la que se hizo constar que durante el término de publicación no se presentaron objeciones por parte de ninguna entidad o persona natural sobre las series objeto de eliminación.
Conforme a lo establecido en el Procedimiento de eliminación Documental, la Dirección de Atención al Ciudadano y Gestión Documental para los avances de la vigencia 2021, deberá remitir las evidencias restantes del procedimiento como lo son, el acta de eliminación con los soportes que deben establecerse en estas y su evidencia de publicación en la pagina web, y el informe final de la eliminación documental mecanismo que permitirá conocer el resultado definitivo del proceso realizado, conforme a las directrices determinadas para su elaboración.</t>
  </si>
  <si>
    <t>Se realizará seguimiento a la Secretaría de Desarrollo Regional y la Oficina de Juventudes, para que estas logren avanzar en el cambio de las unidades de conservación inadecuadas en sus archivos. Esto aplica También para todas las Dependencias de la Administración.
La secretaría Jurídica Informó que no maneja unidades de conservación inadecuadas en sus archivos, se solicitará que lo certifique.
Se solicitará a todas las dependencias que remitan las evidencias con respecto a esta meta, para determinar el Avance y cumplimiento del PMA, lo anterior conforme al Plan de Control diseñado por esta Oficina.</t>
  </si>
  <si>
    <t>Se realizará seguimiento a la secretaría de Desarrollo Regional y la Oficina de Juventudes para que estas logren subsanar las necesidades identificadas frente a sus espacios y la estantería, esto con el acompañamiento de la Secretaría General, la Dirección de Logística y la Dirección de Atención al Ciudadano y Gestión Documental.
Se solicitará a todas las dependencias que remitan las evidencias con respecto a esta meta, para determinar el Avance y cumplimiento del PMA, o anterior conforme al Plan de Control diseñado por esta Oficina.</t>
  </si>
  <si>
    <t>Oficio GOBOL-20-008084 de febrero 27 de 2020 de la Dirección de Logística, donde remiten evidencias de cumplimiento.</t>
  </si>
  <si>
    <t>Sin evidencias</t>
  </si>
  <si>
    <t>Para este corte no se remiten evidencias frente a la ejecución de esta meta, se requerirá a la Dirección de Logística, que remita lo pertinente frente a la ejecución de esta actividad durante la vigencia 2021.</t>
  </si>
  <si>
    <t>Se realizará seguimiento a la secretaría de Desarrollo Regional y la Oficina de Juventudes para que estas logren subsanar las necesidades identificadas frente a sus espacios y la estantería, esto con el acompañamiento de la Secretaría General, la Dirección de Logística y la Dirección de Atención al Ciudadano y Gestión Documental.</t>
  </si>
  <si>
    <t>Para este corte no se remiten evidencias frente a la ejecución de esta meta, se requerirá a la Dirección de Logística, que remita lo pertinente frente a la ejecución de esta actividad durante la vigencia 2021.
Esta meta y respectiva evidencia fue remitida al  5 % en el segundo informe de seguimiento al PMA, y validada a través del documento con Radicado No. 2-2020-03231 de fecha 29 de abril de 2020.</t>
  </si>
  <si>
    <t>Documentos Winrar con las evidencias de la capacitaciones virtuales sobre el diligenciamiento del FUID los días los días 18 y 19 de noviembre de 2020, así como del traslado de las herramientas para la organización de los Archivos de Gestión en las que se incluyó el FUID.</t>
  </si>
  <si>
    <t xml:space="preserve">La Secretaría de Desarrollo Regional vía Corre Electrónico Remiten la siguiente información para esta meta:FUID diligenciados de la Secretaría de Desarrollo Regional para las vigencias 2017,2018,2019, y certificación que da constancia de que estos se encuentran al día. </t>
  </si>
  <si>
    <t>Para esta acción se remite certificación expedida por la Directora de Atención al Ciudadano y Gestión Documental donde deja constancia sobre hasta que fecha y que vigencias se encuentran al día e inventariadas para el Archivo Histórico y Central de la Gobernación de Bolívar. lo anterior a través del GOBOL-20-042659 de fecha diciembre 10 de 2020.</t>
  </si>
  <si>
    <t>Para esta acción se remite evidencias de la realización de la jornada de capacitación sobre los FUID los días 18 y 19 de noviembre de 2020, así como evidencias del traslado por correo electrónico de fecha 19 de noviembre de 2020 de las diferentes herramientas para la organización de los Archivos de Gestión en las que se incluyó el FUID, para los que participaron en la doble jornada de Capacitación. 
También se remiten evidencias frente al desarrollo de las siguientes jornadas de capacitación: 
1. Socialización del Protocolo de Préstamo y Traslado de Documentos adoptado por la Gobernación de Bolívar a través de la Secretaria General - Dirección de Atención al Ciudadano y Gestión Documental y la Circular Externa 001 de 2020 expedida por el Archivo General de la Nación – AGN - Desarrollada el 30 de septiembre de 2020.
2. Sistema Integrado de Conservación SIC y su aplicación en la entidad - Socialización del Plan de Preservación Documental. Desarrollada el 21 de octubre de 2020.
3. Identificación de Documentos de Archivo relacionados con Derechos Humanos y Derecho Internacional Humanitario, desarrollada por el AGN el día 20 de noviembre de 2020.
Lo anterior fue remitido por la Dirección de Atención al Ciudadano y Gestión Documental  a través del GOBOL-20-042659 de fecha diciembre 10 de 2020.</t>
  </si>
  <si>
    <t>1. Documentos Winrar con las evidencias de la capacitaciones virtuales sobre el diligenciamiento del FUID los días los días 18 y 19 de noviembre de 2020, así como del traslado de las herramientas para la organización de los Archivos de Gestión en las que se incluyó el FUID.
2.  Documentos Winrar con las evidencias de la capacitaciones virtuales sobre: 
1. Socialización del Protocolo de Préstamo y Traslado de Documentos adoptado por la Gobernación de Bolívar a través de la Secretaria General - Dirección de Atención al Ciudadano y Gestión Documental y la Circular Externa 001 de 2020 expedida por el Archivo General de la Nación – AGN - Desarrollada el 30 de septiembre de 2020.
2. Sistema Integrado de Conservación SIC y su aplicación en la entidad - Socialización del Plan de Preservación Documental. Desarrollada el 21 de octubre de 2020.
3. Identificación de Documentos de Archivo relacionados con Derechos Humanos y Derecho Internacional Humanitario, desarrollada por el AGN el día 20 de noviembre de 2020.</t>
  </si>
  <si>
    <t>"Se hace entrega de las actas de egresos o entregas de implementos de acuerdo con las solicitudes realizadas por las distintas dependencias para la vigencia 2020 se entregó el 100 % de las solicitudes", esto mediante correo electrónico de fecha 14 de diciembre de 2020.</t>
  </si>
  <si>
    <t>La secretaría General conjuntamente con la Dirección Administrativa de Logística, remitieron como avance el consolidado de los egresos o entregas de implementos de acuerdo con las solicitudes realizadas por las distintas dependencias para la vigencia 2020.
Esta oficina hará seguimiento a la entrega de insumos para la vigencia entrante de 20201.</t>
  </si>
  <si>
    <t>Documentos Winrar con las evidencias de la capacitaciones virtuales sobre el diligenciamiento del FUID los días los días 18 y 19 de noviembre de 2020, así como del traslado de las herramientas para la organización de los Archivos de Gestión en las que se incluyó las que apoyan en el procesos de identificación y custodia de los archivos.</t>
  </si>
  <si>
    <t>Se remiten evidencias de las capacitaciones adelantadas por la Dirección de Atención al Ciudadano y Gestión Documental aplicables a los Archivos de Gestión de la Gobernación, estas capacitaciones se han realizado todas de manera Virtual Durante el ultimo cuatrimestre de la Vigencia 2020 y con el apoyo del AGN.
Esta Oficina Realizará seguimiento sobre las capacitaciones que se realicen en referencia al SIC durante la vigencia 2021.</t>
  </si>
  <si>
    <t>Para este corte no se remiten evidencias frente a la ejecución de esta meta, se requerirá a la Dirección de Atención al Ciudadano y Gestión Documental, que remita lo pertinente frente a la ejecución de esta actividad durante la vigencia 2021.</t>
  </si>
  <si>
    <t>Para este corte no se remiten evidencias frente a la ejecución de esta meta, se requerirá a la Dirección de Atención al Ciudadano y Gestión Documental, que remita lo pertinente frente a la ejecución de esta actividad durante la vigencia 2021.
Igualmente se informa que, la Dirección de ATC y Gestión Documental para el avance de septiembre remitió, como evidencia el certificado de la fumigación realizada el día 09/06/2020 en el archivo central e histórico de la Gobernación de Bolívar. Por lo que se reportó para dicho corte con un 75% de avance.</t>
  </si>
  <si>
    <t>Para este corte no se remiten evidencias frente a la ejecución de esta meta, se requerirá a la Dirección de Logística, que remita lo pertinente frente a la ejecución de esta actividad durante la vigencia 2021.
Esta meta y respectiva evidencia fue remitida al  10 % en el segundo informe de seguimiento al PMA, y validada a través del documento con Radicado No. 2-2020-03231 de fecha 29 de abril de 2020.</t>
  </si>
  <si>
    <t>Para este corte no se remiten evidencias frente a la ejecución de esta meta, se requerirá a la Dirección de Logística, que remita lo pertinente frente a la ejecución de esta actividad durante la vigencia 2021.
Se recuerda que esta actividad se encontraba suspendida por la coyuntura generada por el COVID-19.</t>
  </si>
  <si>
    <t>Para este corte no se remiten evidencias frente a la ejecución de esta meta, se requerirá a la Dirección de Función Pública, que remita lo pertinente frente a la ejecución de esta actividad durante la vigencia 2021.</t>
  </si>
  <si>
    <t>Este Hallazgo está pendiente de cierre.</t>
  </si>
  <si>
    <t>No. 2-2020-8599</t>
  </si>
  <si>
    <t>1. Programa de Gestión Documental (PGD) respecto a este hallazgo la entidad reporta un
avance del 85% y remite las siguientes evidencias:
• Acta de reunión N°004 del 26 junio 2020 MIPG -1
• Decreto N°299 de 2020 “por medio del cual se adopta y se incorpora unos anexos al PGD…”
Se insta a la entidad que a través de la oficina de Control Interno continúe el seguimiento
exhaustivo a la implementación del PGD, de conformidad con las disposiciones internas expedidas
en torno a la reactivación de las actividades que se hayan suspendido con ocasión del aislamiento
social preventivo por el virus COVID-19. Por lo tanto, quedamos en espera de los registros o
informes de seguimiento para el próximo seguimiento y así poder superar el hallazgo.
CONCLUSIÓN: de acuerdo con lo anterior, no se da por superado el hallazgo</t>
  </si>
  <si>
    <t xml:space="preserve">. Inventario Documental FUID: respecto a este hallazgo la oficina de Control Interno reporta
48% de avance de las tareas ejecutadas. Se remitieron los siguientes soportes documentales:
Archivo General de la Nación Jorge Palacios Preciado.
www.archivogeneral.gov.co / información al ciudadano / sistema de peticiones, quejas y reclamos.
E-mail: contacto@archivogeneral.gov.co - Cr. 6 No. 6-91 Tel: 328 2888 - Fax: 337 2019
Bogotá D.C., Colombia. Fecha: 2020-03-17 V:9 GDO-FO-01
• Imágenes, planillas, reporte de capacitaciones virtuales realizadas referente al diligenciamiento
de los FUID realizadas los días 27 de mayo y 25 de junio de la presente vigencia, en las cuales
se contó con la asistencia tanto de funcionarios de la Gobernación de Bolívar como con la
presencia de funcionarios de diferentes alcaldías del Departamento de Bolívar.
Se insta a la entidad a continuar con el diligenciamiento de los inventarios documentales de los
archivos de gestión, archivo central e históricos según sea el caso y remitirlos al AGN para su
revisión, junto con el procedimiento establecido por la entidad para la entrega de los cargos o por
culminación de obligaciones contractuales que incluya la entrega de los archivos mediante
inventario documental.
</t>
  </si>
  <si>
    <t xml:space="preserve">Organización de Archivos de Gestión: respecto a este hallazgo la oficina de Control Interno
reporta 18.13% de avance de las tareas ejecutadas. Se remitieron los siguientes soportes
documentales:
• Capacitación en TRD- 17-06-2020.
• Capacitación FUID- 25-06-2020.
• Capacitación FUID-27-05-2020.
• Cronograma de capacitaciones.
• Comunicación 2-2020-04793 24 de junio de 2020 del AGN en la cual se confirma fecha y hora
de las jornadas de capacitaciones a través de la modalidad online.
Se exhorta a la entidad a dar continuidad al proceso de organización, en la medida que se vayan
reiniciando las actividades programadas según las disposiciones de la entidad respecto de la
presencialidad del personal que requiere este proceso. El GIV queda en espera de los nuevos
reportes por parte de la oficina de control en el próximo informe de avance.
CONCLUSIÓN: de acuerdo con lo anterior, no se da por superado el hallazgo.
</t>
  </si>
  <si>
    <t>Transferencias Primarias y Secundarias: respecto a este hallazgo la oficina de control interno
reporta 53% de avance de las tareas ejecutadas. Se remitieron los siguientes soportes
documentales:
• FUID - Transferencia Secretaria General.
• FUID - Secretaria De Planeación - Proyectos De Inversión.
• Informe de transferencias - fotos agosto 2020.
Se exhorta a la entidad a tener presente el cumplimiento del cronograma de transferencias
establecido para tal fin, según se vayan cumpliendo los tiempos de retención y que estos
documentos hayan surtido el proceso de organización, deben estar identificados y rotulados en
sus unidades de conservación y deben contar con los inventarios documentales.
CONCLUSIÓN: de acuerdo con lo anterior, no se da por superado el hallazgo.</t>
  </si>
  <si>
    <t>. Disposición Final de Documentos: respecto a este hallazgo la oficina de Control Interno
reporta 57.50% de avance de las tareas ejecutadas. Se remitieron los siguientes soportes
documentales:
• Acta de reunión N°004 del 26 junio 2020 MIPG -1 “por medio de la cual se aprobó ajustes al
PGD y se incorporó el procedimiento de eliminación documental”.
• Decreto N°299 de 2020
• Documento “propuesta de eliminación” del año 2016
Se reitera a la entidad tener en cuenta los soportes documentales enunciados en el informe
anterior (N° 3) y poder así superar el hallazgo.
Conclusión: teniendo en cuenta lo anterior, no se da por superado el hallazgo.</t>
  </si>
  <si>
    <t>Sistema Integrado de Conservación – SIC: respecto a este hallazgo la oficina de Control
Interno reporta 28.96% de avance de las tareas ejecutadas. Se remitieron los siguientes
soportes documentales:
• Fumigación bodega.
Se queda en espera de las evidencias de la ejecución de las tareas programadas por la entidad
en virtud de la implementación del SIC, según sus planes y programas.
CONCLUSIÓN: de acuerdo con lo anterior, no se da por superado el hallazgo.</t>
  </si>
  <si>
    <t xml:space="preserve">Se remite Borrado del Documento de modelo de requisitos de documentos electrónicos, esta pendiente que ambas dependencias lo lleven a la instancia asesora que corresponda para que surta el proceso de aprobación. </t>
  </si>
  <si>
    <t>Borrado del Documento de modelo de requisitos de documentos electrónicos.</t>
  </si>
  <si>
    <t>Para este corte no se remiten evidencias frente a la ejecución de esta meta, se requerirá a la Dirección den TIC que remita lo pertinente frente a la ejecución de esta actividad durante la vigencia 2021.</t>
  </si>
  <si>
    <t>Para este corte no se remiten evidencias frente a la ejecución de esta meta, se requerirá a la Dirección den TIC que remita lo pertinente frente a la ejecución de esta actividad durante la vigencia 2021.
Anteriormente se entregó la Resolución No. 1232 de 15 de agosto de 2014 “Por medio del cual la Gobernación de Bolívar adoptó el Sistema de Información para la Gobernabilidad -SIGOB”, para gestionar correspondencias y así apoyar Cero Papel. Se anexa la Resolución No 1232 de 2014".</t>
  </si>
  <si>
    <t>Mediante GOBOL-20-035772 de fecha octubre 26 de 2020, se Reiteró a la Dirección de TIC el cumplimiento constante de las acciones y actividades de mejora del Plan de Mejoramiento Archivístico.
Para este corte no se remiten evidencias frente a la ejecución de esta meta, se requerirá a la Dirección den TIC que remita lo pertinente frente a la ejecución de esta actividad durante la vigencia 2021.</t>
  </si>
  <si>
    <t>Se remite copia del Acto Administrativo Resolución N° 1 2 1 3 en formato OCR.</t>
  </si>
  <si>
    <t>Para este corte no se remiten evidencias frente a la ejecución de esta meta, se requerirá a la Dirección den TIC que remita lo pertinente frente a la ejecución de esta actividad durante la vigencia 2021.
Anteriormente se entregó la Resolución No. 1232 de 15 de agosto de 2014 “Por medio del cual la Gobernación de Bolívar adoptó el Sistema de Información para la Gobernabilidad -SIGOB”, para gestionar correspondencias y así apoyar Cero Papel. Se anexa la Resolución No 1232 de 2014".
Se informa que en sesión desarrollada el día 24 de diciembre de 2020, el comité coordinador de Control Interno Aprobó la proyección de la política, esta pendiente el envió de la misma con el acta de la sesión, y su respectivo acto administrativo.</t>
  </si>
  <si>
    <t>Respuesta dada por la Dirección de TIC a través del GOBOL-20-042874 "La Gobernación de Bolívar adquirió en 2014 el software Zaffiro para la gestión documental. Incluye funcionalidades para el manejo de expedientes electrónicos; sin embargo, la Dirección de TIC se encuentra estudiando el nivel de obsolescencia tecnológica del software para determinar si se requiere su actualización o la adquisición de uno nuevo."</t>
  </si>
  <si>
    <t>MANUAL DEL USUARIO SOFTWARE ZAFFIRO</t>
  </si>
  <si>
    <t xml:space="preserve">Se remite Manual de consulta web DEL USUARIO SOFTWARE ZAFFIRO. Se informa que, se requerirá a la Dirección den TIC para que remita lo pertinente frente a la ejecución de esta actividad y meta durante la vigencia 2021.
</t>
  </si>
  <si>
    <t>Respuesta dada por la Dirección de TIC a través del GOBOL-20-042874, Se remite Borrado del Documento de modelo de requisitos de documentos electrónicos, esta pendiente de un visto bueno por parte de la Dirección de TIC.</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</si>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</sst>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u/>
      <sz val="12"/>
      <color theme="10"/>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79">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13" fillId="0" borderId="4" xfId="1" applyFont="1" applyBorder="1" applyAlignment="1">
      <alignment vertical="center" wrapText="1"/>
    </xf>
    <xf numFmtId="0" fontId="12" fillId="0" borderId="4" xfId="0" applyFont="1" applyBorder="1" applyAlignment="1">
      <alignment vertical="center" wrapText="1"/>
    </xf>
    <xf numFmtId="0" fontId="10" fillId="0" borderId="4" xfId="0" applyFont="1" applyBorder="1" applyAlignment="1">
      <alignment vertical="center" wrapText="1"/>
    </xf>
    <xf numFmtId="0" fontId="12" fillId="2" borderId="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2" fillId="0" borderId="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7" fillId="3" borderId="23" xfId="0" applyFont="1" applyFill="1" applyBorder="1" applyAlignment="1">
      <alignment horizontal="center" vertical="center" wrapText="1"/>
    </xf>
    <xf numFmtId="0" fontId="13" fillId="0" borderId="23" xfId="1" applyFont="1" applyBorder="1" applyAlignment="1">
      <alignment horizontal="center" vertical="center" wrapText="1"/>
    </xf>
    <xf numFmtId="0" fontId="13" fillId="0" borderId="4" xfId="1" applyFont="1" applyBorder="1" applyAlignment="1">
      <alignment horizontal="center" vertical="center" wrapText="1"/>
    </xf>
    <xf numFmtId="9" fontId="6" fillId="0" borderId="0" xfId="2" applyFont="1" applyAlignment="1">
      <alignment horizontal="center" vertical="center"/>
    </xf>
    <xf numFmtId="0" fontId="9" fillId="3" borderId="4" xfId="0" applyFont="1" applyFill="1" applyBorder="1" applyAlignment="1" applyProtection="1">
      <alignment horizontal="center" vertical="center" wrapText="1"/>
      <protection locked="0"/>
    </xf>
    <xf numFmtId="0" fontId="9" fillId="3" borderId="4" xfId="0" applyFont="1" applyFill="1" applyBorder="1" applyAlignment="1">
      <alignment horizontal="justify" vertical="center" wrapText="1"/>
    </xf>
    <xf numFmtId="14" fontId="9" fillId="3" borderId="4" xfId="0" applyNumberFormat="1" applyFont="1" applyFill="1" applyBorder="1" applyAlignment="1">
      <alignment horizontal="center" vertical="center" wrapText="1"/>
    </xf>
    <xf numFmtId="1"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4" fontId="12" fillId="3" borderId="4" xfId="0" applyNumberFormat="1" applyFont="1" applyFill="1" applyBorder="1" applyAlignment="1">
      <alignment horizontal="center" vertical="center"/>
    </xf>
    <xf numFmtId="0" fontId="9" fillId="6" borderId="4" xfId="0" applyFont="1" applyFill="1" applyBorder="1" applyAlignment="1">
      <alignment horizontal="justify" vertical="center" wrapText="1"/>
    </xf>
    <xf numFmtId="14"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0" fontId="9" fillId="6" borderId="23" xfId="0" applyFont="1" applyFill="1" applyBorder="1" applyAlignment="1">
      <alignment horizontal="justify" vertical="center" wrapText="1"/>
    </xf>
    <xf numFmtId="14" fontId="9" fillId="6" borderId="23"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0" fontId="9" fillId="6" borderId="23" xfId="0" applyFont="1" applyFill="1" applyBorder="1" applyAlignment="1" applyProtection="1">
      <alignment horizontal="center" vertical="center" wrapText="1"/>
      <protection locked="0"/>
    </xf>
    <xf numFmtId="14" fontId="12" fillId="6" borderId="4" xfId="0" applyNumberFormat="1"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2" fillId="2" borderId="4" xfId="0" applyFont="1" applyFill="1" applyBorder="1" applyAlignment="1">
      <alignment horizontal="left" vertical="center" wrapText="1"/>
    </xf>
    <xf numFmtId="0" fontId="12" fillId="0" borderId="15" xfId="0" applyFont="1" applyBorder="1" applyAlignment="1">
      <alignment vertical="center" wrapText="1"/>
    </xf>
    <xf numFmtId="10" fontId="6" fillId="0" borderId="0" xfId="0" applyNumberFormat="1" applyFont="1"/>
    <xf numFmtId="0" fontId="8" fillId="0" borderId="5" xfId="0" applyFont="1" applyBorder="1" applyAlignment="1">
      <alignment vertical="center"/>
    </xf>
    <xf numFmtId="0" fontId="8" fillId="0" borderId="6" xfId="0" applyFont="1" applyBorder="1" applyAlignment="1">
      <alignment vertical="center"/>
    </xf>
    <xf numFmtId="0" fontId="6" fillId="0" borderId="32" xfId="0" applyFont="1" applyBorder="1"/>
    <xf numFmtId="0" fontId="6" fillId="0" borderId="33" xfId="0" applyFont="1" applyBorder="1"/>
    <xf numFmtId="0" fontId="6" fillId="0" borderId="34" xfId="0" applyFont="1" applyBorder="1"/>
    <xf numFmtId="0" fontId="7" fillId="2" borderId="26" xfId="0" applyFont="1" applyFill="1" applyBorder="1" applyAlignment="1">
      <alignment horizontal="center" vertical="center" wrapText="1"/>
    </xf>
    <xf numFmtId="0" fontId="10" fillId="3" borderId="25" xfId="0" applyFont="1" applyFill="1" applyBorder="1" applyAlignment="1">
      <alignment horizontal="center" vertical="center" textRotation="90"/>
    </xf>
    <xf numFmtId="0" fontId="9" fillId="2" borderId="25" xfId="0" applyFont="1" applyFill="1" applyBorder="1" applyAlignment="1">
      <alignment horizontal="justify" vertical="center" wrapText="1"/>
    </xf>
    <xf numFmtId="0" fontId="7" fillId="3" borderId="25" xfId="0" applyFont="1" applyFill="1" applyBorder="1" applyAlignment="1">
      <alignment horizontal="center" vertical="center" wrapText="1"/>
    </xf>
    <xf numFmtId="0" fontId="9" fillId="3" borderId="25" xfId="0" applyFont="1" applyFill="1" applyBorder="1" applyAlignment="1">
      <alignment horizontal="justify" vertical="center" wrapText="1"/>
    </xf>
    <xf numFmtId="14" fontId="9" fillId="3" borderId="25" xfId="0" applyNumberFormat="1" applyFont="1" applyFill="1" applyBorder="1" applyAlignment="1">
      <alignment horizontal="center" vertical="center" wrapText="1"/>
    </xf>
    <xf numFmtId="1" fontId="9" fillId="3" borderId="25" xfId="0" applyNumberFormat="1" applyFont="1" applyFill="1" applyBorder="1" applyAlignment="1">
      <alignment horizontal="center" vertical="center" wrapText="1"/>
    </xf>
    <xf numFmtId="10" fontId="9" fillId="3" borderId="25" xfId="0" applyNumberFormat="1" applyFont="1" applyFill="1" applyBorder="1" applyAlignment="1">
      <alignment horizontal="center" vertical="center" wrapText="1"/>
    </xf>
    <xf numFmtId="0" fontId="9" fillId="3" borderId="25" xfId="0" applyFont="1" applyFill="1" applyBorder="1" applyAlignment="1" applyProtection="1">
      <alignment horizontal="center" vertical="center" wrapText="1"/>
      <protection locked="0"/>
    </xf>
    <xf numFmtId="0" fontId="12" fillId="2" borderId="25" xfId="0" applyFont="1" applyFill="1" applyBorder="1" applyAlignment="1">
      <alignment horizontal="center" vertical="center" wrapText="1"/>
    </xf>
    <xf numFmtId="0" fontId="12" fillId="2" borderId="25" xfId="0" applyFont="1" applyFill="1" applyBorder="1" applyAlignment="1">
      <alignment horizontal="justify" vertical="center" wrapText="1"/>
    </xf>
    <xf numFmtId="0" fontId="7" fillId="6" borderId="4" xfId="0" applyFont="1" applyFill="1" applyBorder="1" applyAlignment="1">
      <alignment horizontal="center" vertical="center" wrapText="1"/>
    </xf>
    <xf numFmtId="0" fontId="9" fillId="6" borderId="4" xfId="0" applyFont="1" applyFill="1" applyBorder="1" applyAlignment="1">
      <alignment horizontal="justify" vertical="center"/>
    </xf>
    <xf numFmtId="14" fontId="12" fillId="6" borderId="4" xfId="0" applyNumberFormat="1" applyFont="1" applyFill="1" applyBorder="1" applyAlignment="1">
      <alignment vertical="center"/>
    </xf>
    <xf numFmtId="14" fontId="12" fillId="3" borderId="4" xfId="0" applyNumberFormat="1" applyFont="1" applyFill="1" applyBorder="1" applyAlignment="1">
      <alignment vertical="center"/>
    </xf>
    <xf numFmtId="0" fontId="12" fillId="3" borderId="4" xfId="0" applyFont="1" applyFill="1" applyBorder="1" applyAlignment="1">
      <alignment horizontal="center" vertical="center" wrapText="1"/>
    </xf>
    <xf numFmtId="0" fontId="12" fillId="3" borderId="4" xfId="0" applyFont="1" applyFill="1" applyBorder="1" applyAlignment="1">
      <alignment vertical="center" wrapText="1"/>
    </xf>
    <xf numFmtId="0" fontId="12" fillId="2" borderId="4" xfId="0" applyFont="1" applyFill="1" applyBorder="1" applyAlignment="1">
      <alignment vertical="center" wrapText="1"/>
    </xf>
    <xf numFmtId="0" fontId="12" fillId="2" borderId="25" xfId="0" applyFont="1" applyFill="1" applyBorder="1" applyAlignment="1">
      <alignment horizontal="left" vertical="center" wrapText="1"/>
    </xf>
    <xf numFmtId="0" fontId="10" fillId="0" borderId="14" xfId="0" applyFont="1" applyBorder="1" applyAlignment="1">
      <alignment horizontal="center" vertical="center"/>
    </xf>
    <xf numFmtId="0" fontId="12" fillId="0" borderId="4" xfId="0" applyFont="1" applyBorder="1" applyAlignment="1">
      <alignment horizontal="center" vertical="center" wrapText="1"/>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7"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0" fillId="3" borderId="4" xfId="0" applyFont="1" applyFill="1" applyBorder="1" applyAlignment="1">
      <alignment horizontal="center" vertical="center" textRotation="90"/>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12" fillId="0" borderId="15" xfId="0" applyFont="1" applyBorder="1" applyAlignment="1">
      <alignment horizontal="center" vertical="center"/>
    </xf>
    <xf numFmtId="10" fontId="9" fillId="2" borderId="25" xfId="0" applyNumberFormat="1" applyFont="1" applyFill="1" applyBorder="1" applyAlignment="1">
      <alignment horizontal="center" vertical="center" wrapText="1"/>
    </xf>
    <xf numFmtId="0" fontId="12" fillId="0" borderId="25" xfId="0" applyFont="1" applyBorder="1" applyAlignment="1">
      <alignment horizontal="justify" vertical="center" wrapText="1"/>
    </xf>
    <xf numFmtId="0" fontId="12" fillId="0" borderId="25" xfId="0" applyFont="1" applyBorder="1" applyAlignment="1">
      <alignment horizontal="center" vertical="center" wrapText="1"/>
    </xf>
    <xf numFmtId="0" fontId="12" fillId="0" borderId="25" xfId="0" applyFont="1" applyBorder="1" applyAlignment="1">
      <alignment horizontal="center" vertical="center"/>
    </xf>
    <xf numFmtId="0" fontId="12" fillId="0" borderId="27" xfId="0" applyFont="1" applyBorder="1" applyAlignment="1">
      <alignment horizontal="center" vertical="center"/>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10" fillId="0" borderId="14" xfId="0" applyFont="1" applyBorder="1" applyAlignment="1">
      <alignment horizontal="center" vertical="center"/>
    </xf>
    <xf numFmtId="0" fontId="12" fillId="0" borderId="4" xfId="0" applyFont="1" applyBorder="1" applyAlignment="1">
      <alignment horizontal="center" vertical="center" wrapText="1"/>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0" fillId="3" borderId="4" xfId="0" applyFont="1" applyFill="1" applyBorder="1" applyAlignment="1">
      <alignment horizontal="center" vertical="center" textRotation="90"/>
    </xf>
    <xf numFmtId="0" fontId="9" fillId="0" borderId="4" xfId="0" applyFont="1" applyBorder="1" applyAlignment="1">
      <alignment horizontal="center" vertical="center" wrapText="1"/>
    </xf>
    <xf numFmtId="9" fontId="12" fillId="0" borderId="4" xfId="2" applyFont="1" applyBorder="1" applyAlignment="1">
      <alignment horizontal="center" vertical="center"/>
    </xf>
    <xf numFmtId="9" fontId="12" fillId="0" borderId="4" xfId="0" applyNumberFormat="1" applyFont="1" applyBorder="1" applyAlignment="1">
      <alignment horizontal="center" vertical="center"/>
    </xf>
    <xf numFmtId="0" fontId="12" fillId="0" borderId="20" xfId="0" applyFont="1" applyBorder="1" applyAlignment="1">
      <alignment horizontal="center" vertical="center"/>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10" fillId="3" borderId="4" xfId="0" applyFont="1" applyFill="1" applyBorder="1" applyAlignment="1">
      <alignment horizontal="center" vertical="center" textRotation="90"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2" xfId="0" applyFont="1" applyBorder="1" applyAlignment="1">
      <alignment horizontal="center" vertical="center"/>
    </xf>
    <xf numFmtId="0" fontId="12" fillId="0" borderId="28" xfId="0" applyFont="1" applyBorder="1" applyAlignment="1">
      <alignment horizontal="center" vertical="center"/>
    </xf>
    <xf numFmtId="0" fontId="12" fillId="0" borderId="18" xfId="0" applyFont="1" applyBorder="1" applyAlignment="1">
      <alignment horizontal="left" vertical="center" wrapText="1"/>
    </xf>
    <xf numFmtId="0" fontId="12" fillId="0" borderId="22" xfId="0" applyFont="1" applyBorder="1" applyAlignment="1">
      <alignment horizontal="left" vertical="center" wrapText="1"/>
    </xf>
    <xf numFmtId="0" fontId="12" fillId="0" borderId="28" xfId="0" applyFont="1" applyBorder="1" applyAlignment="1">
      <alignment horizontal="left" vertical="center" wrapText="1"/>
    </xf>
    <xf numFmtId="0" fontId="7"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0" fontId="7" fillId="0" borderId="4"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14" fontId="8" fillId="0" borderId="1"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0" fillId="0" borderId="20" xfId="0" applyFont="1" applyBorder="1" applyAlignment="1">
      <alignment horizontal="left" vertical="top"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7" fillId="3" borderId="4"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7" fillId="2" borderId="31" xfId="0" applyFont="1" applyFill="1" applyBorder="1" applyAlignment="1" applyProtection="1">
      <alignment horizontal="center" vertical="center" wrapText="1"/>
      <protection locked="0"/>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7" fillId="3" borderId="14"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xf>
    <xf numFmtId="0" fontId="7" fillId="0" borderId="2" xfId="0" applyFont="1" applyBorder="1" applyAlignment="1">
      <alignment horizontal="left"/>
    </xf>
    <xf numFmtId="0" fontId="7" fillId="3" borderId="4" xfId="0" applyFont="1" applyFill="1" applyBorder="1" applyAlignment="1">
      <alignment horizontal="center" vertical="center" textRotation="90" wrapText="1"/>
    </xf>
    <xf numFmtId="10" fontId="9" fillId="0" borderId="4" xfId="0" applyNumberFormat="1" applyFont="1" applyBorder="1" applyAlignment="1" applyProtection="1">
      <alignment horizontal="center" vertical="center" wrapText="1"/>
      <protection locked="0"/>
    </xf>
    <xf numFmtId="10" fontId="9" fillId="0" borderId="23"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23" xfId="0" applyFont="1" applyBorder="1" applyAlignment="1">
      <alignment horizontal="center" vertical="center" wrapText="1"/>
    </xf>
    <xf numFmtId="0" fontId="7" fillId="3" borderId="23" xfId="0" applyFont="1" applyFill="1" applyBorder="1" applyAlignment="1">
      <alignment horizontal="center" vertical="center" textRotation="89" wrapText="1"/>
    </xf>
    <xf numFmtId="0" fontId="9" fillId="0" borderId="15" xfId="0" applyFont="1" applyBorder="1" applyAlignment="1">
      <alignment horizontal="center" vertical="center" wrapText="1"/>
    </xf>
    <xf numFmtId="0" fontId="11" fillId="5" borderId="18" xfId="0" applyFont="1" applyFill="1" applyBorder="1" applyAlignment="1">
      <alignment horizontal="center" vertical="center"/>
    </xf>
    <xf numFmtId="0" fontId="11" fillId="5" borderId="22"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cellXfs>
  <cellStyles count="3">
    <cellStyle name="Hipervínculo" xfId="1" builtinId="8"/>
    <cellStyle name="Normal" xfId="0" builtinId="0"/>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olivar.gov.co/index.php?option=com_phocadownload&amp;view=category&amp;id=731:sistema-integrado-de-conservaci%C3%B3n-%E2%80%93-sic&amp;Itemid=717" TargetMode="External"/><Relationship Id="rId7" Type="http://schemas.openxmlformats.org/officeDocument/2006/relationships/comments" Target="../comments1.xml"/><Relationship Id="rId2" Type="http://schemas.openxmlformats.org/officeDocument/2006/relationships/hyperlink" Target="https://www.bolivar.gov.co/index.php?option=com_phocadownload&amp;view=category&amp;id=773:tvds&amp;Itemid=717" TargetMode="External"/><Relationship Id="rId1" Type="http://schemas.openxmlformats.org/officeDocument/2006/relationships/hyperlink" Target="https://www.bolivar.gov.co/index.php?option=com_phocadownload&amp;view=category&amp;id=418&amp;Itemid=887"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livar.gov.co/index.php?option=com_phocadownload&amp;view=category&amp;id=754:2019-2022&amp;Itemid=9751.%20PGD%20VERSION%202%20PUBLICADO%20EN%20LA%20PAGINA%20WEB.2.%20ACTA%20DE%20APROBACI&#211;N3.%20DECRETO%20DE%20ADOP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6"/>
  <sheetViews>
    <sheetView showGridLines="0" tabSelected="1" zoomScale="70" zoomScaleNormal="70" workbookViewId="0">
      <selection activeCell="P45" sqref="P45"/>
    </sheetView>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47.33203125" style="1" customWidth="1"/>
    <col min="8" max="8" width="19.5546875" style="1" customWidth="1"/>
    <col min="9" max="9" width="21.5546875" style="1" customWidth="1"/>
    <col min="10" max="10" width="21.33203125" style="1" customWidth="1"/>
    <col min="11" max="11" width="23.109375" style="1" customWidth="1"/>
    <col min="12" max="12" width="26.88671875" style="1" customWidth="1"/>
    <col min="13" max="13" width="28.44140625" style="1" customWidth="1"/>
    <col min="14" max="14" width="97.109375" style="1" customWidth="1"/>
    <col min="15" max="15" width="42.5546875" style="1" customWidth="1"/>
    <col min="16" max="16" width="55.44140625" style="1" customWidth="1"/>
    <col min="17" max="17" width="105.33203125" style="1" customWidth="1"/>
    <col min="18" max="18" width="22.109375" style="1" customWidth="1"/>
    <col min="19" max="19" width="28.44140625" style="1" customWidth="1"/>
    <col min="20" max="20" width="14.6640625" style="1" customWidth="1"/>
    <col min="21" max="21" width="66.33203125" style="1" customWidth="1"/>
    <col min="22" max="16384" width="11.44140625" style="1"/>
  </cols>
  <sheetData>
    <row r="1" spans="1:23" x14ac:dyDescent="0.3">
      <c r="H1" s="2"/>
      <c r="I1" s="2"/>
      <c r="J1" s="3"/>
      <c r="K1" s="3"/>
    </row>
    <row r="2" spans="1:23" x14ac:dyDescent="0.3">
      <c r="B2" s="159" t="s">
        <v>0</v>
      </c>
      <c r="C2" s="160"/>
      <c r="D2" s="159" t="s">
        <v>0</v>
      </c>
      <c r="E2" s="160"/>
      <c r="F2" s="154" t="s">
        <v>1</v>
      </c>
      <c r="G2" s="155"/>
      <c r="H2" s="155"/>
      <c r="I2" s="155"/>
      <c r="J2" s="155"/>
      <c r="K2" s="155"/>
      <c r="L2" s="156"/>
      <c r="M2" s="4" t="s">
        <v>2</v>
      </c>
      <c r="N2" s="151"/>
      <c r="O2" s="152"/>
      <c r="P2" s="152"/>
      <c r="Q2" s="152"/>
      <c r="R2" s="152"/>
      <c r="S2" s="152"/>
      <c r="T2" s="152"/>
      <c r="U2" s="152"/>
      <c r="V2" s="152"/>
      <c r="W2" s="153"/>
    </row>
    <row r="3" spans="1:23" x14ac:dyDescent="0.3">
      <c r="B3" s="121" t="s">
        <v>3</v>
      </c>
      <c r="C3" s="121"/>
      <c r="D3" s="121" t="s">
        <v>3</v>
      </c>
      <c r="E3" s="121"/>
      <c r="F3" s="154" t="s">
        <v>4</v>
      </c>
      <c r="G3" s="155"/>
      <c r="H3" s="155"/>
      <c r="I3" s="155"/>
      <c r="J3" s="155"/>
      <c r="K3" s="155"/>
      <c r="L3" s="156"/>
      <c r="M3" s="157" t="s">
        <v>5</v>
      </c>
      <c r="N3" s="158"/>
      <c r="O3" s="127">
        <v>43698</v>
      </c>
      <c r="P3" s="128"/>
      <c r="Q3" s="128"/>
      <c r="R3" s="128"/>
      <c r="S3" s="128"/>
      <c r="T3" s="128"/>
      <c r="U3" s="128"/>
      <c r="V3" s="128"/>
      <c r="W3" s="129"/>
    </row>
    <row r="4" spans="1:23" x14ac:dyDescent="0.3">
      <c r="B4" s="121" t="s">
        <v>6</v>
      </c>
      <c r="C4" s="121"/>
      <c r="D4" s="121" t="s">
        <v>6</v>
      </c>
      <c r="E4" s="121"/>
      <c r="F4" s="122" t="s">
        <v>1</v>
      </c>
      <c r="G4" s="123"/>
      <c r="H4" s="123"/>
      <c r="I4" s="123"/>
      <c r="J4" s="123"/>
      <c r="K4" s="123"/>
      <c r="L4" s="124"/>
      <c r="M4" s="125" t="s">
        <v>7</v>
      </c>
      <c r="N4" s="126"/>
      <c r="O4" s="127">
        <v>44926</v>
      </c>
      <c r="P4" s="128"/>
      <c r="Q4" s="128"/>
      <c r="R4" s="128"/>
      <c r="S4" s="128"/>
      <c r="T4" s="128"/>
      <c r="U4" s="128"/>
      <c r="V4" s="128"/>
      <c r="W4" s="129"/>
    </row>
    <row r="5" spans="1:23" x14ac:dyDescent="0.3">
      <c r="B5" s="121" t="s">
        <v>8</v>
      </c>
      <c r="C5" s="121"/>
      <c r="D5" s="121" t="s">
        <v>8</v>
      </c>
      <c r="E5" s="121"/>
      <c r="F5" s="138" t="s">
        <v>9</v>
      </c>
      <c r="G5" s="128"/>
      <c r="H5" s="128"/>
      <c r="I5" s="5"/>
      <c r="J5" s="6"/>
      <c r="K5" s="6"/>
      <c r="L5" s="7"/>
      <c r="M5" s="8"/>
      <c r="N5" s="9"/>
      <c r="O5" s="7"/>
      <c r="P5" s="7"/>
      <c r="Q5" s="7"/>
      <c r="R5" s="7"/>
      <c r="S5" s="7"/>
      <c r="T5" s="7"/>
      <c r="U5" s="7"/>
      <c r="V5" s="7"/>
      <c r="W5" s="10"/>
    </row>
    <row r="6" spans="1:23" ht="16.2" thickBot="1" x14ac:dyDescent="0.35">
      <c r="B6" s="130" t="s">
        <v>10</v>
      </c>
      <c r="C6" s="130"/>
      <c r="D6" s="130" t="s">
        <v>10</v>
      </c>
      <c r="E6" s="130"/>
      <c r="F6" s="50" t="s">
        <v>204</v>
      </c>
      <c r="G6" s="51"/>
      <c r="H6" s="51"/>
      <c r="I6" s="50"/>
      <c r="J6" s="51"/>
      <c r="K6" s="51"/>
      <c r="L6" s="50"/>
      <c r="M6" s="51"/>
      <c r="N6" s="51"/>
      <c r="O6" s="50"/>
      <c r="P6" s="51"/>
      <c r="Q6" s="51"/>
      <c r="R6" s="139"/>
      <c r="S6" s="140"/>
      <c r="T6" s="140"/>
      <c r="U6" s="139"/>
      <c r="V6" s="128"/>
      <c r="W6" s="128"/>
    </row>
    <row r="7" spans="1:23" x14ac:dyDescent="0.3">
      <c r="A7" s="52"/>
      <c r="B7" s="141" t="s">
        <v>11</v>
      </c>
      <c r="C7" s="142"/>
      <c r="D7" s="142"/>
      <c r="E7" s="142"/>
      <c r="F7" s="142"/>
      <c r="G7" s="142"/>
      <c r="H7" s="142"/>
      <c r="I7" s="142"/>
      <c r="J7" s="142"/>
      <c r="K7" s="142"/>
      <c r="L7" s="142"/>
      <c r="M7" s="142"/>
      <c r="N7" s="142"/>
      <c r="O7" s="142"/>
      <c r="P7" s="143"/>
      <c r="Q7" s="144" t="s">
        <v>12</v>
      </c>
      <c r="R7" s="145"/>
      <c r="S7" s="146" t="s">
        <v>13</v>
      </c>
      <c r="T7" s="147"/>
      <c r="U7" s="148"/>
    </row>
    <row r="8" spans="1:23" ht="29.25" customHeight="1" x14ac:dyDescent="0.3">
      <c r="A8" s="53"/>
      <c r="B8" s="149" t="s">
        <v>14</v>
      </c>
      <c r="C8" s="133" t="s">
        <v>15</v>
      </c>
      <c r="D8" s="133" t="s">
        <v>16</v>
      </c>
      <c r="E8" s="133" t="s">
        <v>17</v>
      </c>
      <c r="F8" s="133" t="s">
        <v>18</v>
      </c>
      <c r="G8" s="133" t="s">
        <v>19</v>
      </c>
      <c r="H8" s="133" t="s">
        <v>20</v>
      </c>
      <c r="I8" s="133"/>
      <c r="J8" s="133" t="s">
        <v>21</v>
      </c>
      <c r="K8" s="133" t="s">
        <v>22</v>
      </c>
      <c r="L8" s="133" t="s">
        <v>23</v>
      </c>
      <c r="M8" s="133" t="s">
        <v>24</v>
      </c>
      <c r="N8" s="133" t="s">
        <v>25</v>
      </c>
      <c r="O8" s="133" t="s">
        <v>26</v>
      </c>
      <c r="P8" s="170" t="s">
        <v>27</v>
      </c>
      <c r="Q8" s="172" t="s">
        <v>28</v>
      </c>
      <c r="R8" s="173" t="s">
        <v>29</v>
      </c>
      <c r="S8" s="175" t="s">
        <v>30</v>
      </c>
      <c r="T8" s="177" t="s">
        <v>31</v>
      </c>
      <c r="U8" s="168" t="s">
        <v>32</v>
      </c>
    </row>
    <row r="9" spans="1:23" ht="40.5" customHeight="1" thickBot="1" x14ac:dyDescent="0.35">
      <c r="A9" s="53"/>
      <c r="B9" s="150"/>
      <c r="C9" s="134"/>
      <c r="D9" s="134"/>
      <c r="E9" s="134"/>
      <c r="F9" s="134"/>
      <c r="G9" s="134"/>
      <c r="H9" s="11" t="s">
        <v>33</v>
      </c>
      <c r="I9" s="11" t="s">
        <v>34</v>
      </c>
      <c r="J9" s="134"/>
      <c r="K9" s="134"/>
      <c r="L9" s="134"/>
      <c r="M9" s="134"/>
      <c r="N9" s="134"/>
      <c r="O9" s="134"/>
      <c r="P9" s="171"/>
      <c r="Q9" s="173"/>
      <c r="R9" s="174"/>
      <c r="S9" s="176"/>
      <c r="T9" s="178"/>
      <c r="U9" s="169"/>
    </row>
    <row r="10" spans="1:23" ht="100.8" x14ac:dyDescent="0.3">
      <c r="A10" s="53"/>
      <c r="B10" s="135">
        <v>1</v>
      </c>
      <c r="C10" s="101" t="s">
        <v>180</v>
      </c>
      <c r="D10" s="161" t="s">
        <v>35</v>
      </c>
      <c r="E10" s="101" t="s">
        <v>181</v>
      </c>
      <c r="F10" s="12" t="s">
        <v>36</v>
      </c>
      <c r="G10" s="34" t="s">
        <v>174</v>
      </c>
      <c r="H10" s="35">
        <v>43709</v>
      </c>
      <c r="I10" s="35">
        <v>43889</v>
      </c>
      <c r="J10" s="36">
        <f>(I10-H10)/7</f>
        <v>25.714285714285715</v>
      </c>
      <c r="K10" s="37">
        <v>1</v>
      </c>
      <c r="L10" s="38" t="s">
        <v>175</v>
      </c>
      <c r="M10" s="162">
        <f>AVERAGE(K10:K15)</f>
        <v>0.85833333333333339</v>
      </c>
      <c r="N10" s="16" t="s">
        <v>240</v>
      </c>
      <c r="O10" s="84" t="s">
        <v>39</v>
      </c>
      <c r="P10" s="22" t="s">
        <v>205</v>
      </c>
      <c r="Q10" s="16" t="s">
        <v>240</v>
      </c>
      <c r="R10" s="14" t="s">
        <v>241</v>
      </c>
      <c r="S10" s="93" t="s">
        <v>292</v>
      </c>
      <c r="T10" s="101" t="s">
        <v>293</v>
      </c>
      <c r="U10" s="167" t="s">
        <v>294</v>
      </c>
    </row>
    <row r="11" spans="1:23" ht="60" x14ac:dyDescent="0.3">
      <c r="A11" s="53"/>
      <c r="B11" s="136"/>
      <c r="C11" s="101"/>
      <c r="D11" s="161"/>
      <c r="E11" s="101"/>
      <c r="F11" s="12" t="s">
        <v>40</v>
      </c>
      <c r="G11" s="34" t="s">
        <v>176</v>
      </c>
      <c r="H11" s="35">
        <v>43709</v>
      </c>
      <c r="I11" s="35">
        <v>43889</v>
      </c>
      <c r="J11" s="36">
        <v>13</v>
      </c>
      <c r="K11" s="37">
        <v>1</v>
      </c>
      <c r="L11" s="38" t="s">
        <v>177</v>
      </c>
      <c r="M11" s="162"/>
      <c r="N11" s="16" t="s">
        <v>240</v>
      </c>
      <c r="O11" s="84" t="s">
        <v>39</v>
      </c>
      <c r="P11" s="16" t="s">
        <v>206</v>
      </c>
      <c r="Q11" s="16" t="s">
        <v>240</v>
      </c>
      <c r="R11" s="14" t="s">
        <v>241</v>
      </c>
      <c r="S11" s="94"/>
      <c r="T11" s="101"/>
      <c r="U11" s="167"/>
    </row>
    <row r="12" spans="1:23" ht="60" x14ac:dyDescent="0.3">
      <c r="A12" s="53"/>
      <c r="B12" s="137"/>
      <c r="C12" s="101"/>
      <c r="D12" s="161"/>
      <c r="E12" s="101"/>
      <c r="F12" s="12" t="s">
        <v>44</v>
      </c>
      <c r="G12" s="34" t="s">
        <v>101</v>
      </c>
      <c r="H12" s="35">
        <v>43709</v>
      </c>
      <c r="I12" s="35">
        <v>43889</v>
      </c>
      <c r="J12" s="36">
        <f>(I12-H12)/7</f>
        <v>25.714285714285715</v>
      </c>
      <c r="K12" s="37">
        <v>1</v>
      </c>
      <c r="L12" s="38" t="s">
        <v>47</v>
      </c>
      <c r="M12" s="162"/>
      <c r="N12" s="16" t="s">
        <v>214</v>
      </c>
      <c r="O12" s="84" t="s">
        <v>39</v>
      </c>
      <c r="P12" s="23" t="s">
        <v>207</v>
      </c>
      <c r="Q12" s="16" t="s">
        <v>214</v>
      </c>
      <c r="R12" s="14" t="s">
        <v>241</v>
      </c>
      <c r="S12" s="94"/>
      <c r="T12" s="101"/>
      <c r="U12" s="167"/>
    </row>
    <row r="13" spans="1:23" ht="193.5" customHeight="1" x14ac:dyDescent="0.3">
      <c r="A13" s="53"/>
      <c r="B13" s="85">
        <v>2</v>
      </c>
      <c r="C13" s="84" t="s">
        <v>194</v>
      </c>
      <c r="D13" s="86" t="s">
        <v>45</v>
      </c>
      <c r="E13" s="84" t="s">
        <v>37</v>
      </c>
      <c r="F13" s="12" t="s">
        <v>36</v>
      </c>
      <c r="G13" s="34" t="s">
        <v>100</v>
      </c>
      <c r="H13" s="35">
        <v>43906</v>
      </c>
      <c r="I13" s="35">
        <v>44196</v>
      </c>
      <c r="J13" s="36">
        <f t="shared" ref="J13:J18" si="0">(I13-H13)/7</f>
        <v>41.428571428571431</v>
      </c>
      <c r="K13" s="37">
        <v>1</v>
      </c>
      <c r="L13" s="38" t="s">
        <v>38</v>
      </c>
      <c r="M13" s="162"/>
      <c r="N13" s="16" t="s">
        <v>239</v>
      </c>
      <c r="O13" s="84" t="s">
        <v>39</v>
      </c>
      <c r="P13" s="83" t="s">
        <v>227</v>
      </c>
      <c r="Q13" s="16" t="s">
        <v>239</v>
      </c>
      <c r="R13" s="14" t="s">
        <v>241</v>
      </c>
      <c r="S13" s="94"/>
      <c r="T13" s="101"/>
      <c r="U13" s="167"/>
    </row>
    <row r="14" spans="1:23" ht="75" customHeight="1" x14ac:dyDescent="0.3">
      <c r="A14" s="53"/>
      <c r="B14" s="131">
        <v>3</v>
      </c>
      <c r="C14" s="164" t="s">
        <v>64</v>
      </c>
      <c r="D14" s="132" t="s">
        <v>55</v>
      </c>
      <c r="E14" s="164" t="s">
        <v>63</v>
      </c>
      <c r="F14" s="12" t="s">
        <v>36</v>
      </c>
      <c r="G14" s="34" t="s">
        <v>102</v>
      </c>
      <c r="H14" s="35">
        <v>43906</v>
      </c>
      <c r="I14" s="35">
        <v>43981</v>
      </c>
      <c r="J14" s="36">
        <f t="shared" si="0"/>
        <v>10.714285714285714</v>
      </c>
      <c r="K14" s="37">
        <v>1</v>
      </c>
      <c r="L14" s="38" t="s">
        <v>42</v>
      </c>
      <c r="M14" s="162"/>
      <c r="N14" s="16" t="s">
        <v>240</v>
      </c>
      <c r="O14" s="84" t="s">
        <v>41</v>
      </c>
      <c r="P14" s="75" t="s">
        <v>215</v>
      </c>
      <c r="Q14" s="16" t="s">
        <v>240</v>
      </c>
      <c r="R14" s="14" t="s">
        <v>241</v>
      </c>
      <c r="S14" s="94"/>
      <c r="T14" s="101"/>
      <c r="U14" s="167"/>
    </row>
    <row r="15" spans="1:23" ht="347.25" customHeight="1" x14ac:dyDescent="0.3">
      <c r="A15" s="53"/>
      <c r="B15" s="131"/>
      <c r="C15" s="164"/>
      <c r="D15" s="132"/>
      <c r="E15" s="164"/>
      <c r="F15" s="12" t="s">
        <v>40</v>
      </c>
      <c r="G15" s="29" t="s">
        <v>103</v>
      </c>
      <c r="H15" s="33">
        <v>43983</v>
      </c>
      <c r="I15" s="33">
        <v>44926</v>
      </c>
      <c r="J15" s="31">
        <f t="shared" si="0"/>
        <v>134.71428571428572</v>
      </c>
      <c r="K15" s="32">
        <v>0.15</v>
      </c>
      <c r="L15" s="28" t="s">
        <v>43</v>
      </c>
      <c r="M15" s="162"/>
      <c r="N15" s="20" t="s">
        <v>238</v>
      </c>
      <c r="O15" s="84" t="s">
        <v>41</v>
      </c>
      <c r="P15" s="75" t="s">
        <v>242</v>
      </c>
      <c r="Q15" s="20" t="s">
        <v>243</v>
      </c>
      <c r="R15" s="14" t="s">
        <v>241</v>
      </c>
      <c r="S15" s="95"/>
      <c r="T15" s="101"/>
      <c r="U15" s="167"/>
    </row>
    <row r="16" spans="1:23" ht="60" x14ac:dyDescent="0.3">
      <c r="A16" s="53"/>
      <c r="B16" s="96">
        <v>4</v>
      </c>
      <c r="C16" s="165" t="s">
        <v>195</v>
      </c>
      <c r="D16" s="166" t="s">
        <v>57</v>
      </c>
      <c r="E16" s="97" t="s">
        <v>54</v>
      </c>
      <c r="F16" s="24" t="s">
        <v>36</v>
      </c>
      <c r="G16" s="39" t="s">
        <v>121</v>
      </c>
      <c r="H16" s="40">
        <v>43691</v>
      </c>
      <c r="I16" s="40">
        <v>43829</v>
      </c>
      <c r="J16" s="41">
        <f t="shared" si="0"/>
        <v>19.714285714285715</v>
      </c>
      <c r="K16" s="42">
        <v>1</v>
      </c>
      <c r="L16" s="43" t="s">
        <v>48</v>
      </c>
      <c r="M16" s="163">
        <f>AVERAGE(K16:K20)</f>
        <v>1</v>
      </c>
      <c r="N16" s="16" t="s">
        <v>214</v>
      </c>
      <c r="O16" s="21" t="s">
        <v>39</v>
      </c>
      <c r="P16" s="25" t="s">
        <v>49</v>
      </c>
      <c r="Q16" s="16" t="s">
        <v>214</v>
      </c>
      <c r="R16" s="14" t="s">
        <v>241</v>
      </c>
      <c r="S16" s="104" t="s">
        <v>235</v>
      </c>
      <c r="T16" s="94" t="s">
        <v>226</v>
      </c>
      <c r="U16" s="109" t="s">
        <v>229</v>
      </c>
    </row>
    <row r="17" spans="1:21" ht="60" x14ac:dyDescent="0.3">
      <c r="A17" s="53"/>
      <c r="B17" s="96"/>
      <c r="C17" s="101"/>
      <c r="D17" s="132"/>
      <c r="E17" s="97"/>
      <c r="F17" s="12" t="s">
        <v>40</v>
      </c>
      <c r="G17" s="34" t="s">
        <v>122</v>
      </c>
      <c r="H17" s="35">
        <v>43691</v>
      </c>
      <c r="I17" s="35">
        <v>43830</v>
      </c>
      <c r="J17" s="36">
        <f t="shared" si="0"/>
        <v>19.857142857142858</v>
      </c>
      <c r="K17" s="37">
        <v>1</v>
      </c>
      <c r="L17" s="38" t="s">
        <v>50</v>
      </c>
      <c r="M17" s="162"/>
      <c r="N17" s="16" t="s">
        <v>214</v>
      </c>
      <c r="O17" s="13" t="s">
        <v>39</v>
      </c>
      <c r="P17" s="13" t="s">
        <v>209</v>
      </c>
      <c r="Q17" s="16" t="s">
        <v>214</v>
      </c>
      <c r="R17" s="14" t="s">
        <v>241</v>
      </c>
      <c r="S17" s="105"/>
      <c r="T17" s="94"/>
      <c r="U17" s="109"/>
    </row>
    <row r="18" spans="1:21" ht="92.25" customHeight="1" x14ac:dyDescent="0.3">
      <c r="A18" s="53"/>
      <c r="B18" s="96"/>
      <c r="C18" s="101"/>
      <c r="D18" s="132"/>
      <c r="E18" s="97"/>
      <c r="F18" s="12" t="s">
        <v>44</v>
      </c>
      <c r="G18" s="34" t="s">
        <v>123</v>
      </c>
      <c r="H18" s="35">
        <v>43832</v>
      </c>
      <c r="I18" s="35">
        <v>43889</v>
      </c>
      <c r="J18" s="36">
        <f t="shared" si="0"/>
        <v>8.1428571428571423</v>
      </c>
      <c r="K18" s="37">
        <v>1</v>
      </c>
      <c r="L18" s="38" t="s">
        <v>81</v>
      </c>
      <c r="M18" s="162"/>
      <c r="N18" s="16" t="s">
        <v>214</v>
      </c>
      <c r="O18" s="84" t="s">
        <v>39</v>
      </c>
      <c r="P18" s="84" t="s">
        <v>82</v>
      </c>
      <c r="Q18" s="16" t="s">
        <v>214</v>
      </c>
      <c r="R18" s="14" t="s">
        <v>241</v>
      </c>
      <c r="S18" s="105"/>
      <c r="T18" s="94"/>
      <c r="U18" s="109"/>
    </row>
    <row r="19" spans="1:21" ht="75.75" customHeight="1" x14ac:dyDescent="0.3">
      <c r="A19" s="53"/>
      <c r="B19" s="96"/>
      <c r="C19" s="101"/>
      <c r="D19" s="132"/>
      <c r="E19" s="97"/>
      <c r="F19" s="12" t="s">
        <v>46</v>
      </c>
      <c r="G19" s="34" t="s">
        <v>104</v>
      </c>
      <c r="H19" s="35">
        <v>43889</v>
      </c>
      <c r="I19" s="35">
        <v>44196</v>
      </c>
      <c r="J19" s="36">
        <f t="shared" ref="J19:J64" si="1">(I19-H19)/7</f>
        <v>43.857142857142854</v>
      </c>
      <c r="K19" s="37">
        <v>1</v>
      </c>
      <c r="L19" s="38" t="s">
        <v>51</v>
      </c>
      <c r="M19" s="162"/>
      <c r="N19" s="16" t="s">
        <v>214</v>
      </c>
      <c r="O19" s="84" t="s">
        <v>39</v>
      </c>
      <c r="P19" s="16" t="s">
        <v>208</v>
      </c>
      <c r="Q19" s="16" t="s">
        <v>214</v>
      </c>
      <c r="R19" s="14" t="s">
        <v>241</v>
      </c>
      <c r="S19" s="105"/>
      <c r="T19" s="94"/>
      <c r="U19" s="109"/>
    </row>
    <row r="20" spans="1:21" ht="201.75" customHeight="1" x14ac:dyDescent="0.3">
      <c r="A20" s="53"/>
      <c r="B20" s="96"/>
      <c r="C20" s="101"/>
      <c r="D20" s="132"/>
      <c r="E20" s="97"/>
      <c r="F20" s="12" t="s">
        <v>53</v>
      </c>
      <c r="G20" s="67" t="s">
        <v>124</v>
      </c>
      <c r="H20" s="35">
        <v>43889</v>
      </c>
      <c r="I20" s="35">
        <v>44196</v>
      </c>
      <c r="J20" s="36">
        <f t="shared" si="1"/>
        <v>43.857142857142854</v>
      </c>
      <c r="K20" s="37">
        <v>1</v>
      </c>
      <c r="L20" s="38" t="s">
        <v>52</v>
      </c>
      <c r="M20" s="162"/>
      <c r="N20" s="16" t="s">
        <v>228</v>
      </c>
      <c r="O20" s="84" t="s">
        <v>39</v>
      </c>
      <c r="P20" s="16" t="s">
        <v>224</v>
      </c>
      <c r="Q20" s="16" t="s">
        <v>228</v>
      </c>
      <c r="R20" s="14" t="s">
        <v>241</v>
      </c>
      <c r="S20" s="106"/>
      <c r="T20" s="95"/>
      <c r="U20" s="110"/>
    </row>
    <row r="21" spans="1:21" ht="190.5" customHeight="1" x14ac:dyDescent="0.3">
      <c r="A21" s="53"/>
      <c r="B21" s="96">
        <v>5</v>
      </c>
      <c r="C21" s="101" t="s">
        <v>196</v>
      </c>
      <c r="D21" s="100" t="s">
        <v>62</v>
      </c>
      <c r="E21" s="101" t="s">
        <v>56</v>
      </c>
      <c r="F21" s="12" t="s">
        <v>36</v>
      </c>
      <c r="G21" s="34" t="s">
        <v>105</v>
      </c>
      <c r="H21" s="68">
        <v>43691</v>
      </c>
      <c r="I21" s="44">
        <v>44012</v>
      </c>
      <c r="J21" s="36">
        <f t="shared" si="1"/>
        <v>45.857142857142854</v>
      </c>
      <c r="K21" s="37">
        <v>1</v>
      </c>
      <c r="L21" s="38" t="s">
        <v>58</v>
      </c>
      <c r="M21" s="102">
        <f>AVERAGE(K21:K26)</f>
        <v>0.5823666666666667</v>
      </c>
      <c r="N21" s="16" t="s">
        <v>228</v>
      </c>
      <c r="O21" s="84" t="s">
        <v>39</v>
      </c>
      <c r="P21" s="75" t="s">
        <v>217</v>
      </c>
      <c r="Q21" s="16" t="s">
        <v>228</v>
      </c>
      <c r="R21" s="14" t="s">
        <v>241</v>
      </c>
      <c r="S21" s="93" t="s">
        <v>292</v>
      </c>
      <c r="T21" s="93" t="s">
        <v>293</v>
      </c>
      <c r="U21" s="108" t="s">
        <v>295</v>
      </c>
    </row>
    <row r="22" spans="1:21" ht="75" x14ac:dyDescent="0.3">
      <c r="A22" s="53"/>
      <c r="B22" s="96"/>
      <c r="C22" s="101"/>
      <c r="D22" s="100"/>
      <c r="E22" s="101"/>
      <c r="F22" s="12" t="s">
        <v>40</v>
      </c>
      <c r="G22" s="34" t="s">
        <v>106</v>
      </c>
      <c r="H22" s="44">
        <v>44012</v>
      </c>
      <c r="I22" s="44">
        <v>44073</v>
      </c>
      <c r="J22" s="36">
        <f t="shared" si="1"/>
        <v>8.7142857142857135</v>
      </c>
      <c r="K22" s="37">
        <v>1</v>
      </c>
      <c r="L22" s="38" t="s">
        <v>61</v>
      </c>
      <c r="M22" s="102"/>
      <c r="N22" s="16" t="s">
        <v>228</v>
      </c>
      <c r="O22" s="84" t="s">
        <v>39</v>
      </c>
      <c r="P22" s="75" t="s">
        <v>218</v>
      </c>
      <c r="Q22" s="16" t="s">
        <v>228</v>
      </c>
      <c r="R22" s="14" t="s">
        <v>241</v>
      </c>
      <c r="S22" s="94"/>
      <c r="T22" s="94"/>
      <c r="U22" s="111"/>
    </row>
    <row r="23" spans="1:21" ht="270" customHeight="1" x14ac:dyDescent="0.3">
      <c r="A23" s="53"/>
      <c r="B23" s="96"/>
      <c r="C23" s="101"/>
      <c r="D23" s="100"/>
      <c r="E23" s="101"/>
      <c r="F23" s="12" t="s">
        <v>44</v>
      </c>
      <c r="G23" s="29" t="s">
        <v>107</v>
      </c>
      <c r="H23" s="33">
        <v>44075</v>
      </c>
      <c r="I23" s="33">
        <v>44926</v>
      </c>
      <c r="J23" s="31">
        <f t="shared" si="1"/>
        <v>121.57142857142857</v>
      </c>
      <c r="K23" s="32">
        <v>0.45</v>
      </c>
      <c r="L23" s="28" t="s">
        <v>65</v>
      </c>
      <c r="M23" s="102"/>
      <c r="N23" s="16" t="s">
        <v>248</v>
      </c>
      <c r="O23" s="84" t="s">
        <v>39</v>
      </c>
      <c r="P23" s="16" t="s">
        <v>278</v>
      </c>
      <c r="Q23" s="72" t="s">
        <v>249</v>
      </c>
      <c r="R23" s="14" t="s">
        <v>241</v>
      </c>
      <c r="S23" s="94"/>
      <c r="T23" s="94"/>
      <c r="U23" s="111"/>
    </row>
    <row r="24" spans="1:21" ht="352.5" customHeight="1" x14ac:dyDescent="0.3">
      <c r="A24" s="53"/>
      <c r="B24" s="96"/>
      <c r="C24" s="101"/>
      <c r="D24" s="100"/>
      <c r="E24" s="101"/>
      <c r="F24" s="12" t="s">
        <v>46</v>
      </c>
      <c r="G24" s="29" t="s">
        <v>171</v>
      </c>
      <c r="H24" s="33">
        <v>44105</v>
      </c>
      <c r="I24" s="33">
        <v>44926</v>
      </c>
      <c r="J24" s="31">
        <f t="shared" si="1"/>
        <v>117.28571428571429</v>
      </c>
      <c r="K24" s="32">
        <v>4.4200000000000003E-2</v>
      </c>
      <c r="L24" s="28" t="s">
        <v>60</v>
      </c>
      <c r="M24" s="102"/>
      <c r="N24" s="16" t="s">
        <v>279</v>
      </c>
      <c r="O24" s="84" t="s">
        <v>59</v>
      </c>
      <c r="P24" s="20" t="s">
        <v>245</v>
      </c>
      <c r="Q24" s="16" t="s">
        <v>244</v>
      </c>
      <c r="R24" s="14" t="s">
        <v>241</v>
      </c>
      <c r="S24" s="94"/>
      <c r="T24" s="94"/>
      <c r="U24" s="111"/>
    </row>
    <row r="25" spans="1:21" ht="162" customHeight="1" x14ac:dyDescent="0.3">
      <c r="A25" s="53"/>
      <c r="B25" s="96"/>
      <c r="C25" s="101"/>
      <c r="D25" s="100"/>
      <c r="E25" s="101"/>
      <c r="F25" s="12" t="s">
        <v>53</v>
      </c>
      <c r="G25" s="29" t="s">
        <v>108</v>
      </c>
      <c r="H25" s="33">
        <v>43691</v>
      </c>
      <c r="I25" s="33">
        <v>44012</v>
      </c>
      <c r="J25" s="31">
        <f t="shared" si="1"/>
        <v>45.857142857142854</v>
      </c>
      <c r="K25" s="32">
        <v>1</v>
      </c>
      <c r="L25" s="28" t="s">
        <v>60</v>
      </c>
      <c r="M25" s="102"/>
      <c r="N25" s="16" t="s">
        <v>280</v>
      </c>
      <c r="O25" s="84" t="s">
        <v>39</v>
      </c>
      <c r="P25" s="16" t="s">
        <v>216</v>
      </c>
      <c r="Q25" s="20" t="s">
        <v>246</v>
      </c>
      <c r="R25" s="14" t="s">
        <v>241</v>
      </c>
      <c r="S25" s="94"/>
      <c r="T25" s="94"/>
      <c r="U25" s="111"/>
    </row>
    <row r="26" spans="1:21" ht="122.25" customHeight="1" x14ac:dyDescent="0.3">
      <c r="A26" s="53"/>
      <c r="B26" s="96"/>
      <c r="C26" s="101"/>
      <c r="D26" s="100"/>
      <c r="E26" s="101"/>
      <c r="F26" s="12" t="s">
        <v>86</v>
      </c>
      <c r="G26" s="29" t="s">
        <v>109</v>
      </c>
      <c r="H26" s="33">
        <v>43952</v>
      </c>
      <c r="I26" s="33">
        <v>44317</v>
      </c>
      <c r="J26" s="31">
        <f t="shared" si="1"/>
        <v>52.142857142857146</v>
      </c>
      <c r="K26" s="32">
        <v>0</v>
      </c>
      <c r="L26" s="28" t="s">
        <v>88</v>
      </c>
      <c r="M26" s="102"/>
      <c r="N26" s="75" t="s">
        <v>291</v>
      </c>
      <c r="O26" s="84" t="s">
        <v>87</v>
      </c>
      <c r="P26" s="77" t="s">
        <v>274</v>
      </c>
      <c r="Q26" s="47" t="s">
        <v>247</v>
      </c>
      <c r="R26" s="14" t="s">
        <v>241</v>
      </c>
      <c r="S26" s="95"/>
      <c r="T26" s="95"/>
      <c r="U26" s="112"/>
    </row>
    <row r="27" spans="1:21" ht="75" x14ac:dyDescent="0.3">
      <c r="A27" s="53"/>
      <c r="B27" s="96">
        <v>6</v>
      </c>
      <c r="C27" s="97" t="s">
        <v>197</v>
      </c>
      <c r="D27" s="100" t="s">
        <v>72</v>
      </c>
      <c r="E27" s="97" t="s">
        <v>189</v>
      </c>
      <c r="F27" s="66" t="s">
        <v>36</v>
      </c>
      <c r="G27" s="34" t="s">
        <v>110</v>
      </c>
      <c r="H27" s="44">
        <v>44012</v>
      </c>
      <c r="I27" s="44">
        <v>44073</v>
      </c>
      <c r="J27" s="36">
        <f t="shared" si="1"/>
        <v>8.7142857142857135</v>
      </c>
      <c r="K27" s="37">
        <v>1</v>
      </c>
      <c r="L27" s="38" t="s">
        <v>61</v>
      </c>
      <c r="M27" s="98">
        <f>AVERAGE(K27:K34)</f>
        <v>0.25771250000000001</v>
      </c>
      <c r="N27" s="16" t="s">
        <v>228</v>
      </c>
      <c r="O27" s="84" t="s">
        <v>39</v>
      </c>
      <c r="P27" s="75" t="s">
        <v>219</v>
      </c>
      <c r="Q27" s="16" t="s">
        <v>228</v>
      </c>
      <c r="R27" s="14" t="s">
        <v>241</v>
      </c>
      <c r="S27" s="93" t="s">
        <v>292</v>
      </c>
      <c r="T27" s="93" t="s">
        <v>226</v>
      </c>
      <c r="U27" s="108" t="s">
        <v>296</v>
      </c>
    </row>
    <row r="28" spans="1:21" ht="383.25" customHeight="1" x14ac:dyDescent="0.3">
      <c r="A28" s="53"/>
      <c r="B28" s="96"/>
      <c r="C28" s="97"/>
      <c r="D28" s="100"/>
      <c r="E28" s="97"/>
      <c r="F28" s="12" t="s">
        <v>40</v>
      </c>
      <c r="G28" s="29" t="s">
        <v>125</v>
      </c>
      <c r="H28" s="33">
        <v>44075</v>
      </c>
      <c r="I28" s="33">
        <v>44926</v>
      </c>
      <c r="J28" s="31">
        <f t="shared" si="1"/>
        <v>121.57142857142857</v>
      </c>
      <c r="K28" s="32">
        <v>0.45</v>
      </c>
      <c r="L28" s="28" t="s">
        <v>65</v>
      </c>
      <c r="M28" s="99"/>
      <c r="N28" s="16" t="s">
        <v>281</v>
      </c>
      <c r="O28" s="84" t="s">
        <v>39</v>
      </c>
      <c r="P28" s="75" t="s">
        <v>282</v>
      </c>
      <c r="Q28" s="20" t="s">
        <v>250</v>
      </c>
      <c r="R28" s="14" t="s">
        <v>241</v>
      </c>
      <c r="S28" s="94"/>
      <c r="T28" s="94"/>
      <c r="U28" s="109"/>
    </row>
    <row r="29" spans="1:21" ht="138.75" customHeight="1" x14ac:dyDescent="0.3">
      <c r="A29" s="53"/>
      <c r="B29" s="96"/>
      <c r="C29" s="97"/>
      <c r="D29" s="100"/>
      <c r="E29" s="97"/>
      <c r="F29" s="12" t="s">
        <v>44</v>
      </c>
      <c r="G29" s="29" t="s">
        <v>126</v>
      </c>
      <c r="H29" s="33">
        <v>44044</v>
      </c>
      <c r="I29" s="33">
        <v>44926</v>
      </c>
      <c r="J29" s="31">
        <f t="shared" si="1"/>
        <v>126</v>
      </c>
      <c r="K29" s="32">
        <v>0.4</v>
      </c>
      <c r="L29" s="28" t="s">
        <v>67</v>
      </c>
      <c r="M29" s="99"/>
      <c r="N29" s="75" t="s">
        <v>283</v>
      </c>
      <c r="O29" s="84" t="s">
        <v>66</v>
      </c>
      <c r="P29" s="75" t="s">
        <v>251</v>
      </c>
      <c r="Q29" s="20" t="s">
        <v>284</v>
      </c>
      <c r="R29" s="14" t="s">
        <v>241</v>
      </c>
      <c r="S29" s="94"/>
      <c r="T29" s="94"/>
      <c r="U29" s="109"/>
    </row>
    <row r="30" spans="1:21" ht="313.5" customHeight="1" x14ac:dyDescent="0.3">
      <c r="A30" s="53"/>
      <c r="B30" s="96"/>
      <c r="C30" s="97"/>
      <c r="D30" s="100"/>
      <c r="E30" s="97"/>
      <c r="F30" s="12" t="s">
        <v>46</v>
      </c>
      <c r="G30" s="29" t="s">
        <v>139</v>
      </c>
      <c r="H30" s="33">
        <v>44105</v>
      </c>
      <c r="I30" s="33">
        <v>44926</v>
      </c>
      <c r="J30" s="31">
        <f>(I30-H30)/7</f>
        <v>117.28571428571429</v>
      </c>
      <c r="K30" s="32">
        <v>5.1900000000000002E-2</v>
      </c>
      <c r="L30" s="28" t="s">
        <v>143</v>
      </c>
      <c r="M30" s="99"/>
      <c r="N30" s="47" t="s">
        <v>253</v>
      </c>
      <c r="O30" s="84" t="s">
        <v>59</v>
      </c>
      <c r="P30" s="75" t="s">
        <v>254</v>
      </c>
      <c r="Q30" s="16" t="s">
        <v>252</v>
      </c>
      <c r="R30" s="14" t="s">
        <v>241</v>
      </c>
      <c r="S30" s="94"/>
      <c r="T30" s="94"/>
      <c r="U30" s="109"/>
    </row>
    <row r="31" spans="1:21" ht="309" customHeight="1" x14ac:dyDescent="0.3">
      <c r="A31" s="53"/>
      <c r="B31" s="96"/>
      <c r="C31" s="97"/>
      <c r="D31" s="100"/>
      <c r="E31" s="97"/>
      <c r="F31" s="12" t="s">
        <v>53</v>
      </c>
      <c r="G31" s="29" t="s">
        <v>137</v>
      </c>
      <c r="H31" s="33">
        <v>44105</v>
      </c>
      <c r="I31" s="33">
        <v>44926</v>
      </c>
      <c r="J31" s="31">
        <f>(I31-H31)/7</f>
        <v>117.28571428571429</v>
      </c>
      <c r="K31" s="32">
        <v>5.62E-2</v>
      </c>
      <c r="L31" s="28" t="s">
        <v>143</v>
      </c>
      <c r="M31" s="99"/>
      <c r="N31" s="47" t="s">
        <v>261</v>
      </c>
      <c r="O31" s="84" t="s">
        <v>59</v>
      </c>
      <c r="P31" s="75" t="s">
        <v>254</v>
      </c>
      <c r="Q31" s="16" t="s">
        <v>252</v>
      </c>
      <c r="R31" s="14" t="s">
        <v>241</v>
      </c>
      <c r="S31" s="94"/>
      <c r="T31" s="94"/>
      <c r="U31" s="109"/>
    </row>
    <row r="32" spans="1:21" ht="285" customHeight="1" x14ac:dyDescent="0.3">
      <c r="A32" s="53"/>
      <c r="B32" s="96"/>
      <c r="C32" s="97"/>
      <c r="D32" s="100"/>
      <c r="E32" s="97"/>
      <c r="F32" s="12" t="s">
        <v>86</v>
      </c>
      <c r="G32" s="29" t="s">
        <v>140</v>
      </c>
      <c r="H32" s="33">
        <v>44105</v>
      </c>
      <c r="I32" s="33">
        <v>44926</v>
      </c>
      <c r="J32" s="31">
        <f>(I32-H32)/7</f>
        <v>117.28571428571429</v>
      </c>
      <c r="K32" s="32">
        <v>2.12E-2</v>
      </c>
      <c r="L32" s="28" t="s">
        <v>143</v>
      </c>
      <c r="M32" s="99"/>
      <c r="N32" s="47" t="s">
        <v>261</v>
      </c>
      <c r="O32" s="84" t="s">
        <v>59</v>
      </c>
      <c r="P32" s="75" t="s">
        <v>254</v>
      </c>
      <c r="Q32" s="16" t="s">
        <v>255</v>
      </c>
      <c r="R32" s="14" t="s">
        <v>241</v>
      </c>
      <c r="S32" s="94"/>
      <c r="T32" s="94"/>
      <c r="U32" s="109"/>
    </row>
    <row r="33" spans="1:21" ht="305.25" customHeight="1" x14ac:dyDescent="0.3">
      <c r="A33" s="53"/>
      <c r="B33" s="96"/>
      <c r="C33" s="97"/>
      <c r="D33" s="100"/>
      <c r="E33" s="97"/>
      <c r="F33" s="12" t="s">
        <v>95</v>
      </c>
      <c r="G33" s="29" t="s">
        <v>141</v>
      </c>
      <c r="H33" s="33">
        <v>44105</v>
      </c>
      <c r="I33" s="33">
        <v>44926</v>
      </c>
      <c r="J33" s="31">
        <f>(I33-H33)/7</f>
        <v>117.28571428571429</v>
      </c>
      <c r="K33" s="32">
        <v>5.4199999999999998E-2</v>
      </c>
      <c r="L33" s="28" t="s">
        <v>143</v>
      </c>
      <c r="M33" s="99"/>
      <c r="N33" s="47" t="s">
        <v>253</v>
      </c>
      <c r="O33" s="84" t="s">
        <v>59</v>
      </c>
      <c r="P33" s="75" t="s">
        <v>254</v>
      </c>
      <c r="Q33" s="16" t="s">
        <v>256</v>
      </c>
      <c r="R33" s="14" t="s">
        <v>241</v>
      </c>
      <c r="S33" s="94"/>
      <c r="T33" s="94"/>
      <c r="U33" s="109"/>
    </row>
    <row r="34" spans="1:21" ht="305.25" customHeight="1" x14ac:dyDescent="0.3">
      <c r="A34" s="53"/>
      <c r="B34" s="96"/>
      <c r="C34" s="97"/>
      <c r="D34" s="100"/>
      <c r="E34" s="97"/>
      <c r="F34" s="12" t="s">
        <v>96</v>
      </c>
      <c r="G34" s="29" t="s">
        <v>138</v>
      </c>
      <c r="H34" s="33">
        <v>44105</v>
      </c>
      <c r="I34" s="33">
        <v>44926</v>
      </c>
      <c r="J34" s="31">
        <f>(I34-H34)/7</f>
        <v>117.28571428571429</v>
      </c>
      <c r="K34" s="32">
        <v>2.8199999999999999E-2</v>
      </c>
      <c r="L34" s="28" t="s">
        <v>143</v>
      </c>
      <c r="M34" s="99"/>
      <c r="N34" s="47" t="s">
        <v>261</v>
      </c>
      <c r="O34" s="84" t="s">
        <v>59</v>
      </c>
      <c r="P34" s="75" t="s">
        <v>254</v>
      </c>
      <c r="Q34" s="16" t="s">
        <v>257</v>
      </c>
      <c r="R34" s="14" t="s">
        <v>241</v>
      </c>
      <c r="S34" s="95"/>
      <c r="T34" s="95"/>
      <c r="U34" s="110"/>
    </row>
    <row r="35" spans="1:21" ht="155.25" customHeight="1" x14ac:dyDescent="0.3">
      <c r="A35" s="53"/>
      <c r="B35" s="96">
        <v>7</v>
      </c>
      <c r="C35" s="97" t="s">
        <v>198</v>
      </c>
      <c r="D35" s="100" t="s">
        <v>76</v>
      </c>
      <c r="E35" s="97" t="s">
        <v>68</v>
      </c>
      <c r="F35" s="12" t="s">
        <v>36</v>
      </c>
      <c r="G35" s="34" t="s">
        <v>99</v>
      </c>
      <c r="H35" s="44">
        <v>43832</v>
      </c>
      <c r="I35" s="44">
        <v>43862</v>
      </c>
      <c r="J35" s="36">
        <f t="shared" si="1"/>
        <v>4.2857142857142856</v>
      </c>
      <c r="K35" s="37">
        <v>1</v>
      </c>
      <c r="L35" s="38" t="s">
        <v>70</v>
      </c>
      <c r="M35" s="103">
        <f>AVERAGE(K35:K38)</f>
        <v>0.62857499999999999</v>
      </c>
      <c r="N35" s="16" t="s">
        <v>214</v>
      </c>
      <c r="O35" s="84" t="s">
        <v>69</v>
      </c>
      <c r="P35" s="75" t="s">
        <v>127</v>
      </c>
      <c r="Q35" s="16" t="s">
        <v>214</v>
      </c>
      <c r="R35" s="14" t="s">
        <v>241</v>
      </c>
      <c r="S35" s="93" t="s">
        <v>292</v>
      </c>
      <c r="T35" s="93" t="s">
        <v>226</v>
      </c>
      <c r="U35" s="108" t="s">
        <v>297</v>
      </c>
    </row>
    <row r="36" spans="1:21" ht="138.75" customHeight="1" x14ac:dyDescent="0.3">
      <c r="A36" s="53"/>
      <c r="B36" s="96"/>
      <c r="C36" s="97"/>
      <c r="D36" s="100"/>
      <c r="E36" s="97"/>
      <c r="F36" s="12" t="s">
        <v>40</v>
      </c>
      <c r="G36" s="34" t="s">
        <v>190</v>
      </c>
      <c r="H36" s="44">
        <v>43906</v>
      </c>
      <c r="I36" s="44">
        <v>43951</v>
      </c>
      <c r="J36" s="36">
        <f t="shared" si="1"/>
        <v>6.4285714285714288</v>
      </c>
      <c r="K36" s="37">
        <v>1</v>
      </c>
      <c r="L36" s="38" t="s">
        <v>191</v>
      </c>
      <c r="M36" s="103"/>
      <c r="N36" s="20" t="s">
        <v>228</v>
      </c>
      <c r="O36" s="84" t="s">
        <v>69</v>
      </c>
      <c r="P36" s="75" t="s">
        <v>220</v>
      </c>
      <c r="Q36" s="20" t="s">
        <v>228</v>
      </c>
      <c r="R36" s="14" t="s">
        <v>241</v>
      </c>
      <c r="S36" s="94"/>
      <c r="T36" s="94"/>
      <c r="U36" s="111"/>
    </row>
    <row r="37" spans="1:21" ht="216" customHeight="1" x14ac:dyDescent="0.3">
      <c r="A37" s="53"/>
      <c r="B37" s="96"/>
      <c r="C37" s="97"/>
      <c r="D37" s="100"/>
      <c r="E37" s="97"/>
      <c r="F37" s="12" t="s">
        <v>44</v>
      </c>
      <c r="G37" s="29" t="s">
        <v>192</v>
      </c>
      <c r="H37" s="33">
        <v>43863</v>
      </c>
      <c r="I37" s="33">
        <v>43981</v>
      </c>
      <c r="J37" s="31">
        <f t="shared" si="1"/>
        <v>16.857142857142858</v>
      </c>
      <c r="K37" s="32">
        <v>0.4</v>
      </c>
      <c r="L37" s="28" t="s">
        <v>89</v>
      </c>
      <c r="M37" s="103"/>
      <c r="N37" s="20" t="s">
        <v>258</v>
      </c>
      <c r="O37" s="84" t="s">
        <v>69</v>
      </c>
      <c r="P37" s="20" t="s">
        <v>260</v>
      </c>
      <c r="Q37" s="20" t="s">
        <v>259</v>
      </c>
      <c r="R37" s="14" t="s">
        <v>241</v>
      </c>
      <c r="S37" s="94"/>
      <c r="T37" s="94"/>
      <c r="U37" s="111"/>
    </row>
    <row r="38" spans="1:21" ht="288.75" customHeight="1" x14ac:dyDescent="0.3">
      <c r="A38" s="53"/>
      <c r="B38" s="96"/>
      <c r="C38" s="97"/>
      <c r="D38" s="100"/>
      <c r="E38" s="97"/>
      <c r="F38" s="12" t="s">
        <v>46</v>
      </c>
      <c r="G38" s="29" t="s">
        <v>193</v>
      </c>
      <c r="H38" s="33">
        <v>43888</v>
      </c>
      <c r="I38" s="33">
        <v>44926</v>
      </c>
      <c r="J38" s="31">
        <f t="shared" si="1"/>
        <v>148.28571428571428</v>
      </c>
      <c r="K38" s="32">
        <v>0.1143</v>
      </c>
      <c r="L38" s="28" t="s">
        <v>71</v>
      </c>
      <c r="M38" s="103"/>
      <c r="N38" s="20" t="s">
        <v>262</v>
      </c>
      <c r="O38" s="84" t="s">
        <v>59</v>
      </c>
      <c r="P38" s="20" t="s">
        <v>264</v>
      </c>
      <c r="Q38" s="20" t="s">
        <v>263</v>
      </c>
      <c r="R38" s="14" t="s">
        <v>241</v>
      </c>
      <c r="S38" s="95"/>
      <c r="T38" s="95"/>
      <c r="U38" s="112"/>
    </row>
    <row r="39" spans="1:21" ht="60" x14ac:dyDescent="0.3">
      <c r="A39" s="53"/>
      <c r="B39" s="96">
        <v>8</v>
      </c>
      <c r="C39" s="97" t="s">
        <v>199</v>
      </c>
      <c r="D39" s="100" t="s">
        <v>77</v>
      </c>
      <c r="E39" s="97" t="s">
        <v>73</v>
      </c>
      <c r="F39" s="12" t="s">
        <v>36</v>
      </c>
      <c r="G39" s="34" t="s">
        <v>111</v>
      </c>
      <c r="H39" s="35">
        <v>43691</v>
      </c>
      <c r="I39" s="35">
        <v>43829</v>
      </c>
      <c r="J39" s="36">
        <f t="shared" si="1"/>
        <v>19.714285714285715</v>
      </c>
      <c r="K39" s="37">
        <v>1</v>
      </c>
      <c r="L39" s="38" t="s">
        <v>48</v>
      </c>
      <c r="M39" s="103">
        <f>AVERAGE(K39:K43)</f>
        <v>1</v>
      </c>
      <c r="N39" s="16" t="s">
        <v>214</v>
      </c>
      <c r="O39" s="84" t="s">
        <v>39</v>
      </c>
      <c r="P39" s="15" t="s">
        <v>74</v>
      </c>
      <c r="Q39" s="16" t="s">
        <v>214</v>
      </c>
      <c r="R39" s="14" t="s">
        <v>241</v>
      </c>
      <c r="S39" s="104" t="s">
        <v>235</v>
      </c>
      <c r="T39" s="93" t="s">
        <v>226</v>
      </c>
      <c r="U39" s="113" t="s">
        <v>230</v>
      </c>
    </row>
    <row r="40" spans="1:21" ht="60" x14ac:dyDescent="0.3">
      <c r="A40" s="53"/>
      <c r="B40" s="96"/>
      <c r="C40" s="97"/>
      <c r="D40" s="100"/>
      <c r="E40" s="97"/>
      <c r="F40" s="12" t="s">
        <v>40</v>
      </c>
      <c r="G40" s="34" t="s">
        <v>112</v>
      </c>
      <c r="H40" s="35">
        <v>43691</v>
      </c>
      <c r="I40" s="35">
        <v>43830</v>
      </c>
      <c r="J40" s="36">
        <f t="shared" si="1"/>
        <v>19.857142857142858</v>
      </c>
      <c r="K40" s="37">
        <v>1</v>
      </c>
      <c r="L40" s="38" t="s">
        <v>75</v>
      </c>
      <c r="M40" s="103"/>
      <c r="N40" s="16" t="s">
        <v>214</v>
      </c>
      <c r="O40" s="13" t="s">
        <v>39</v>
      </c>
      <c r="P40" s="13" t="s">
        <v>209</v>
      </c>
      <c r="Q40" s="16" t="s">
        <v>214</v>
      </c>
      <c r="R40" s="14" t="s">
        <v>241</v>
      </c>
      <c r="S40" s="105"/>
      <c r="T40" s="94"/>
      <c r="U40" s="114"/>
    </row>
    <row r="41" spans="1:21" ht="97.5" customHeight="1" x14ac:dyDescent="0.3">
      <c r="A41" s="53"/>
      <c r="B41" s="96"/>
      <c r="C41" s="97"/>
      <c r="D41" s="100"/>
      <c r="E41" s="97"/>
      <c r="F41" s="12" t="s">
        <v>44</v>
      </c>
      <c r="G41" s="34" t="s">
        <v>128</v>
      </c>
      <c r="H41" s="35">
        <v>43832</v>
      </c>
      <c r="I41" s="35">
        <v>43889</v>
      </c>
      <c r="J41" s="36">
        <f t="shared" si="1"/>
        <v>8.1428571428571423</v>
      </c>
      <c r="K41" s="37">
        <v>1</v>
      </c>
      <c r="L41" s="38" t="s">
        <v>84</v>
      </c>
      <c r="M41" s="103"/>
      <c r="N41" s="16" t="s">
        <v>214</v>
      </c>
      <c r="O41" s="84" t="s">
        <v>39</v>
      </c>
      <c r="P41" s="84" t="s">
        <v>82</v>
      </c>
      <c r="Q41" s="16" t="s">
        <v>214</v>
      </c>
      <c r="R41" s="14" t="s">
        <v>241</v>
      </c>
      <c r="S41" s="105"/>
      <c r="T41" s="94"/>
      <c r="U41" s="114"/>
    </row>
    <row r="42" spans="1:21" ht="69.75" customHeight="1" x14ac:dyDescent="0.3">
      <c r="A42" s="53"/>
      <c r="B42" s="96"/>
      <c r="C42" s="97"/>
      <c r="D42" s="100"/>
      <c r="E42" s="97"/>
      <c r="F42" s="12" t="s">
        <v>46</v>
      </c>
      <c r="G42" s="34" t="s">
        <v>113</v>
      </c>
      <c r="H42" s="35">
        <v>43889</v>
      </c>
      <c r="I42" s="35">
        <v>44196</v>
      </c>
      <c r="J42" s="36">
        <f t="shared" si="1"/>
        <v>43.857142857142854</v>
      </c>
      <c r="K42" s="37">
        <v>1</v>
      </c>
      <c r="L42" s="38" t="s">
        <v>51</v>
      </c>
      <c r="M42" s="103"/>
      <c r="N42" s="16" t="s">
        <v>214</v>
      </c>
      <c r="O42" s="84" t="s">
        <v>39</v>
      </c>
      <c r="P42" s="16" t="s">
        <v>208</v>
      </c>
      <c r="Q42" s="16" t="s">
        <v>214</v>
      </c>
      <c r="R42" s="14" t="s">
        <v>241</v>
      </c>
      <c r="S42" s="105"/>
      <c r="T42" s="94"/>
      <c r="U42" s="114"/>
    </row>
    <row r="43" spans="1:21" ht="246.75" customHeight="1" x14ac:dyDescent="0.3">
      <c r="A43" s="53"/>
      <c r="B43" s="96"/>
      <c r="C43" s="97"/>
      <c r="D43" s="100"/>
      <c r="E43" s="97"/>
      <c r="F43" s="12" t="s">
        <v>53</v>
      </c>
      <c r="G43" s="67" t="s">
        <v>129</v>
      </c>
      <c r="H43" s="35">
        <v>43889</v>
      </c>
      <c r="I43" s="35">
        <v>44196</v>
      </c>
      <c r="J43" s="36">
        <f t="shared" si="1"/>
        <v>43.857142857142854</v>
      </c>
      <c r="K43" s="37">
        <v>1</v>
      </c>
      <c r="L43" s="38" t="s">
        <v>83</v>
      </c>
      <c r="M43" s="103"/>
      <c r="N43" s="20" t="s">
        <v>228</v>
      </c>
      <c r="O43" s="84" t="s">
        <v>39</v>
      </c>
      <c r="P43" s="16" t="s">
        <v>225</v>
      </c>
      <c r="Q43" s="20" t="s">
        <v>228</v>
      </c>
      <c r="R43" s="14" t="s">
        <v>241</v>
      </c>
      <c r="S43" s="106"/>
      <c r="T43" s="95"/>
      <c r="U43" s="115"/>
    </row>
    <row r="44" spans="1:21" ht="309" customHeight="1" x14ac:dyDescent="0.3">
      <c r="A44" s="53"/>
      <c r="B44" s="96">
        <v>9</v>
      </c>
      <c r="C44" s="97" t="s">
        <v>200</v>
      </c>
      <c r="D44" s="107" t="s">
        <v>79</v>
      </c>
      <c r="E44" s="97" t="s">
        <v>211</v>
      </c>
      <c r="F44" s="12" t="s">
        <v>36</v>
      </c>
      <c r="G44" s="34" t="s">
        <v>114</v>
      </c>
      <c r="H44" s="44">
        <v>43906</v>
      </c>
      <c r="I44" s="44">
        <v>44196</v>
      </c>
      <c r="J44" s="36">
        <f t="shared" si="1"/>
        <v>41.428571428571431</v>
      </c>
      <c r="K44" s="37">
        <v>1</v>
      </c>
      <c r="L44" s="38" t="s">
        <v>78</v>
      </c>
      <c r="M44" s="98">
        <f>AVERAGE(K44:K45)</f>
        <v>0.57499999999999996</v>
      </c>
      <c r="N44" s="16" t="s">
        <v>239</v>
      </c>
      <c r="O44" s="84" t="s">
        <v>39</v>
      </c>
      <c r="P44" s="75" t="s">
        <v>231</v>
      </c>
      <c r="Q44" s="16" t="s">
        <v>239</v>
      </c>
      <c r="R44" s="14" t="s">
        <v>241</v>
      </c>
      <c r="S44" s="93" t="s">
        <v>292</v>
      </c>
      <c r="T44" s="93" t="s">
        <v>226</v>
      </c>
      <c r="U44" s="108" t="s">
        <v>298</v>
      </c>
    </row>
    <row r="45" spans="1:21" ht="346.5" customHeight="1" x14ac:dyDescent="0.3">
      <c r="A45" s="53"/>
      <c r="B45" s="96"/>
      <c r="C45" s="97"/>
      <c r="D45" s="107"/>
      <c r="E45" s="97"/>
      <c r="F45" s="12" t="s">
        <v>40</v>
      </c>
      <c r="G45" s="29" t="s">
        <v>212</v>
      </c>
      <c r="H45" s="69">
        <v>44105</v>
      </c>
      <c r="I45" s="69">
        <v>44926</v>
      </c>
      <c r="J45" s="31">
        <f t="shared" si="1"/>
        <v>117.28571428571429</v>
      </c>
      <c r="K45" s="32">
        <v>0.15</v>
      </c>
      <c r="L45" s="28" t="s">
        <v>130</v>
      </c>
      <c r="M45" s="99"/>
      <c r="N45" s="72" t="s">
        <v>265</v>
      </c>
      <c r="O45" s="84" t="s">
        <v>39</v>
      </c>
      <c r="P45" s="16" t="s">
        <v>232</v>
      </c>
      <c r="Q45" s="20" t="s">
        <v>270</v>
      </c>
      <c r="R45" s="14" t="s">
        <v>241</v>
      </c>
      <c r="S45" s="95"/>
      <c r="T45" s="95"/>
      <c r="U45" s="112"/>
    </row>
    <row r="46" spans="1:21" ht="271.2" x14ac:dyDescent="0.3">
      <c r="A46" s="53"/>
      <c r="B46" s="74">
        <v>10</v>
      </c>
      <c r="C46" s="16" t="s">
        <v>201</v>
      </c>
      <c r="D46" s="80" t="s">
        <v>80</v>
      </c>
      <c r="E46" s="75" t="s">
        <v>210</v>
      </c>
      <c r="F46" s="12" t="s">
        <v>36</v>
      </c>
      <c r="G46" s="34" t="s">
        <v>131</v>
      </c>
      <c r="H46" s="44">
        <v>43906</v>
      </c>
      <c r="I46" s="44">
        <v>44926</v>
      </c>
      <c r="J46" s="36">
        <f t="shared" si="1"/>
        <v>145.71428571428572</v>
      </c>
      <c r="K46" s="37">
        <v>1</v>
      </c>
      <c r="L46" s="38" t="s">
        <v>132</v>
      </c>
      <c r="M46" s="76">
        <f>K46</f>
        <v>1</v>
      </c>
      <c r="N46" s="20" t="s">
        <v>236</v>
      </c>
      <c r="O46" s="84" t="s">
        <v>66</v>
      </c>
      <c r="P46" s="75" t="s">
        <v>233</v>
      </c>
      <c r="Q46" s="20" t="s">
        <v>236</v>
      </c>
      <c r="R46" s="14" t="s">
        <v>241</v>
      </c>
      <c r="S46" s="77" t="s">
        <v>235</v>
      </c>
      <c r="T46" s="75" t="s">
        <v>226</v>
      </c>
      <c r="U46" s="48" t="s">
        <v>234</v>
      </c>
    </row>
    <row r="47" spans="1:21" ht="103.5" customHeight="1" x14ac:dyDescent="0.3">
      <c r="A47" s="53"/>
      <c r="B47" s="96">
        <v>11</v>
      </c>
      <c r="C47" s="97" t="s">
        <v>202</v>
      </c>
      <c r="D47" s="100" t="s">
        <v>97</v>
      </c>
      <c r="E47" s="97" t="s">
        <v>90</v>
      </c>
      <c r="F47" s="12" t="s">
        <v>36</v>
      </c>
      <c r="G47" s="34" t="s">
        <v>115</v>
      </c>
      <c r="H47" s="44">
        <v>43906</v>
      </c>
      <c r="I47" s="44">
        <v>44012</v>
      </c>
      <c r="J47" s="36">
        <f>(I47-H47)/7</f>
        <v>15.142857142857142</v>
      </c>
      <c r="K47" s="37">
        <v>1</v>
      </c>
      <c r="L47" s="45" t="s">
        <v>182</v>
      </c>
      <c r="M47" s="98">
        <f>AVERAGE(K47:K58)</f>
        <v>0.32084999999999997</v>
      </c>
      <c r="N47" s="16" t="s">
        <v>239</v>
      </c>
      <c r="O47" s="84" t="s">
        <v>39</v>
      </c>
      <c r="P47" s="75" t="s">
        <v>269</v>
      </c>
      <c r="Q47" s="16" t="s">
        <v>239</v>
      </c>
      <c r="R47" s="14" t="s">
        <v>241</v>
      </c>
      <c r="S47" s="93" t="s">
        <v>292</v>
      </c>
      <c r="T47" s="93" t="s">
        <v>226</v>
      </c>
      <c r="U47" s="108" t="s">
        <v>299</v>
      </c>
    </row>
    <row r="48" spans="1:21" ht="76.5" customHeight="1" x14ac:dyDescent="0.3">
      <c r="A48" s="53"/>
      <c r="B48" s="96"/>
      <c r="C48" s="97"/>
      <c r="D48" s="100"/>
      <c r="E48" s="97"/>
      <c r="F48" s="12" t="s">
        <v>40</v>
      </c>
      <c r="G48" s="46" t="s">
        <v>116</v>
      </c>
      <c r="H48" s="44">
        <v>43906</v>
      </c>
      <c r="I48" s="44">
        <v>44012</v>
      </c>
      <c r="J48" s="36">
        <f>(I48-H48)/7</f>
        <v>15.142857142857142</v>
      </c>
      <c r="K48" s="37">
        <v>1</v>
      </c>
      <c r="L48" s="45" t="s">
        <v>172</v>
      </c>
      <c r="M48" s="98"/>
      <c r="N48" s="16" t="s">
        <v>214</v>
      </c>
      <c r="O48" s="84" t="s">
        <v>39</v>
      </c>
      <c r="P48" s="26" t="s">
        <v>85</v>
      </c>
      <c r="Q48" s="16" t="s">
        <v>214</v>
      </c>
      <c r="R48" s="14" t="s">
        <v>241</v>
      </c>
      <c r="S48" s="94"/>
      <c r="T48" s="94"/>
      <c r="U48" s="109"/>
    </row>
    <row r="49" spans="1:21" ht="207" customHeight="1" x14ac:dyDescent="0.3">
      <c r="A49" s="53"/>
      <c r="B49" s="96"/>
      <c r="C49" s="97"/>
      <c r="D49" s="100"/>
      <c r="E49" s="97"/>
      <c r="F49" s="12" t="s">
        <v>44</v>
      </c>
      <c r="G49" s="71" t="s">
        <v>133</v>
      </c>
      <c r="H49" s="33">
        <v>43906</v>
      </c>
      <c r="I49" s="33">
        <v>44926</v>
      </c>
      <c r="J49" s="31">
        <f>(I49-H49)/7</f>
        <v>145.71428571428572</v>
      </c>
      <c r="K49" s="32">
        <v>0.1</v>
      </c>
      <c r="L49" s="70" t="s">
        <v>173</v>
      </c>
      <c r="M49" s="98"/>
      <c r="N49" s="20" t="s">
        <v>266</v>
      </c>
      <c r="O49" s="84" t="s">
        <v>39</v>
      </c>
      <c r="P49" s="75" t="s">
        <v>285</v>
      </c>
      <c r="Q49" s="20" t="s">
        <v>268</v>
      </c>
      <c r="R49" s="14" t="s">
        <v>241</v>
      </c>
      <c r="S49" s="94"/>
      <c r="T49" s="94"/>
      <c r="U49" s="109"/>
    </row>
    <row r="50" spans="1:21" ht="298.5" customHeight="1" x14ac:dyDescent="0.3">
      <c r="A50" s="53"/>
      <c r="B50" s="96"/>
      <c r="C50" s="97"/>
      <c r="D50" s="100"/>
      <c r="E50" s="97"/>
      <c r="F50" s="12" t="s">
        <v>46</v>
      </c>
      <c r="G50" s="29" t="s">
        <v>117</v>
      </c>
      <c r="H50" s="33">
        <v>43983</v>
      </c>
      <c r="I50" s="33">
        <v>44926</v>
      </c>
      <c r="J50" s="31">
        <f t="shared" si="1"/>
        <v>134.71428571428572</v>
      </c>
      <c r="K50" s="32">
        <v>0.33</v>
      </c>
      <c r="L50" s="70" t="s">
        <v>183</v>
      </c>
      <c r="M50" s="98"/>
      <c r="N50" s="20" t="s">
        <v>266</v>
      </c>
      <c r="O50" s="84" t="s">
        <v>39</v>
      </c>
      <c r="P50" s="75" t="s">
        <v>267</v>
      </c>
      <c r="Q50" s="20" t="s">
        <v>286</v>
      </c>
      <c r="R50" s="14" t="s">
        <v>241</v>
      </c>
      <c r="S50" s="94"/>
      <c r="T50" s="94"/>
      <c r="U50" s="109"/>
    </row>
    <row r="51" spans="1:21" ht="201" customHeight="1" x14ac:dyDescent="0.3">
      <c r="A51" s="53"/>
      <c r="B51" s="96"/>
      <c r="C51" s="97"/>
      <c r="D51" s="100"/>
      <c r="E51" s="97"/>
      <c r="F51" s="12" t="s">
        <v>53</v>
      </c>
      <c r="G51" s="29" t="s">
        <v>118</v>
      </c>
      <c r="H51" s="33">
        <v>43691</v>
      </c>
      <c r="I51" s="33">
        <v>44926</v>
      </c>
      <c r="J51" s="31">
        <f t="shared" si="1"/>
        <v>176.42857142857142</v>
      </c>
      <c r="K51" s="32">
        <v>6.83E-2</v>
      </c>
      <c r="L51" s="70" t="s">
        <v>173</v>
      </c>
      <c r="M51" s="98"/>
      <c r="N51" s="75" t="s">
        <v>253</v>
      </c>
      <c r="O51" s="84" t="s">
        <v>59</v>
      </c>
      <c r="P51" s="75" t="s">
        <v>254</v>
      </c>
      <c r="Q51" s="16" t="s">
        <v>272</v>
      </c>
      <c r="R51" s="14" t="s">
        <v>241</v>
      </c>
      <c r="S51" s="94"/>
      <c r="T51" s="94"/>
      <c r="U51" s="109"/>
    </row>
    <row r="52" spans="1:21" ht="222" customHeight="1" x14ac:dyDescent="0.3">
      <c r="A52" s="53"/>
      <c r="B52" s="96"/>
      <c r="C52" s="97"/>
      <c r="D52" s="100"/>
      <c r="E52" s="97"/>
      <c r="F52" s="12" t="s">
        <v>86</v>
      </c>
      <c r="G52" s="29" t="s">
        <v>142</v>
      </c>
      <c r="H52" s="33">
        <v>43691</v>
      </c>
      <c r="I52" s="33">
        <v>44926</v>
      </c>
      <c r="J52" s="31">
        <f>(I52-H52)/7</f>
        <v>176.42857142857142</v>
      </c>
      <c r="K52" s="32">
        <v>5.1900000000000002E-2</v>
      </c>
      <c r="L52" s="70" t="s">
        <v>145</v>
      </c>
      <c r="M52" s="98"/>
      <c r="N52" s="75" t="s">
        <v>253</v>
      </c>
      <c r="O52" s="84" t="s">
        <v>59</v>
      </c>
      <c r="P52" s="75" t="s">
        <v>254</v>
      </c>
      <c r="Q52" s="16" t="s">
        <v>271</v>
      </c>
      <c r="R52" s="14" t="s">
        <v>241</v>
      </c>
      <c r="S52" s="94"/>
      <c r="T52" s="94"/>
      <c r="U52" s="109"/>
    </row>
    <row r="53" spans="1:21" ht="159.75" customHeight="1" x14ac:dyDescent="0.3">
      <c r="A53" s="53"/>
      <c r="B53" s="96"/>
      <c r="C53" s="97"/>
      <c r="D53" s="100"/>
      <c r="E53" s="97"/>
      <c r="F53" s="12" t="s">
        <v>95</v>
      </c>
      <c r="G53" s="29" t="s">
        <v>134</v>
      </c>
      <c r="H53" s="30">
        <v>43723</v>
      </c>
      <c r="I53" s="30">
        <v>44561</v>
      </c>
      <c r="J53" s="31">
        <f t="shared" si="1"/>
        <v>119.71428571428571</v>
      </c>
      <c r="K53" s="32">
        <v>0.75</v>
      </c>
      <c r="L53" s="28" t="s">
        <v>92</v>
      </c>
      <c r="M53" s="98"/>
      <c r="N53" s="75" t="s">
        <v>287</v>
      </c>
      <c r="O53" s="84" t="s">
        <v>39</v>
      </c>
      <c r="P53" s="20" t="s">
        <v>237</v>
      </c>
      <c r="Q53" s="16" t="s">
        <v>288</v>
      </c>
      <c r="R53" s="14" t="s">
        <v>241</v>
      </c>
      <c r="S53" s="94"/>
      <c r="T53" s="94"/>
      <c r="U53" s="109"/>
    </row>
    <row r="54" spans="1:21" ht="118.5" customHeight="1" x14ac:dyDescent="0.3">
      <c r="A54" s="53"/>
      <c r="B54" s="96"/>
      <c r="C54" s="97"/>
      <c r="D54" s="100"/>
      <c r="E54" s="97"/>
      <c r="F54" s="12" t="s">
        <v>96</v>
      </c>
      <c r="G54" s="29" t="s">
        <v>119</v>
      </c>
      <c r="H54" s="30">
        <v>43723</v>
      </c>
      <c r="I54" s="30">
        <v>44377</v>
      </c>
      <c r="J54" s="31">
        <f t="shared" si="1"/>
        <v>93.428571428571431</v>
      </c>
      <c r="K54" s="32">
        <v>0.1</v>
      </c>
      <c r="L54" s="28" t="s">
        <v>93</v>
      </c>
      <c r="M54" s="98"/>
      <c r="N54" s="75" t="s">
        <v>275</v>
      </c>
      <c r="O54" s="84" t="s">
        <v>66</v>
      </c>
      <c r="P54" s="47" t="s">
        <v>273</v>
      </c>
      <c r="Q54" s="16" t="s">
        <v>289</v>
      </c>
      <c r="R54" s="14" t="s">
        <v>241</v>
      </c>
      <c r="S54" s="94"/>
      <c r="T54" s="94"/>
      <c r="U54" s="109"/>
    </row>
    <row r="55" spans="1:21" ht="118.5" customHeight="1" x14ac:dyDescent="0.3">
      <c r="A55" s="53"/>
      <c r="B55" s="96"/>
      <c r="C55" s="97"/>
      <c r="D55" s="100"/>
      <c r="E55" s="97"/>
      <c r="F55" s="12" t="s">
        <v>144</v>
      </c>
      <c r="G55" s="29" t="s">
        <v>120</v>
      </c>
      <c r="H55" s="30">
        <v>43723</v>
      </c>
      <c r="I55" s="30">
        <v>44377</v>
      </c>
      <c r="J55" s="31">
        <f t="shared" si="1"/>
        <v>93.428571428571431</v>
      </c>
      <c r="K55" s="32">
        <v>0.1</v>
      </c>
      <c r="L55" s="28" t="s">
        <v>94</v>
      </c>
      <c r="M55" s="98"/>
      <c r="N55" s="75" t="s">
        <v>275</v>
      </c>
      <c r="O55" s="84" t="s">
        <v>66</v>
      </c>
      <c r="P55" s="47" t="s">
        <v>273</v>
      </c>
      <c r="Q55" s="16" t="s">
        <v>289</v>
      </c>
      <c r="R55" s="14" t="s">
        <v>241</v>
      </c>
      <c r="S55" s="94"/>
      <c r="T55" s="94"/>
      <c r="U55" s="109"/>
    </row>
    <row r="56" spans="1:21" ht="98.25" customHeight="1" x14ac:dyDescent="0.3">
      <c r="A56" s="53"/>
      <c r="B56" s="96"/>
      <c r="C56" s="97"/>
      <c r="D56" s="100"/>
      <c r="E56" s="97"/>
      <c r="F56" s="12" t="s">
        <v>146</v>
      </c>
      <c r="G56" s="29" t="s">
        <v>149</v>
      </c>
      <c r="H56" s="30">
        <v>43723</v>
      </c>
      <c r="I56" s="30">
        <v>44377</v>
      </c>
      <c r="J56" s="31">
        <f t="shared" si="1"/>
        <v>93.428571428571431</v>
      </c>
      <c r="K56" s="32">
        <v>0.05</v>
      </c>
      <c r="L56" s="28" t="s">
        <v>152</v>
      </c>
      <c r="M56" s="98"/>
      <c r="N56" s="75" t="s">
        <v>275</v>
      </c>
      <c r="O56" s="84" t="s">
        <v>66</v>
      </c>
      <c r="P56" s="18" t="s">
        <v>213</v>
      </c>
      <c r="Q56" s="16" t="s">
        <v>277</v>
      </c>
      <c r="R56" s="14" t="s">
        <v>241</v>
      </c>
      <c r="S56" s="94"/>
      <c r="T56" s="94"/>
      <c r="U56" s="109"/>
    </row>
    <row r="57" spans="1:21" ht="96.75" customHeight="1" x14ac:dyDescent="0.3">
      <c r="A57" s="53"/>
      <c r="B57" s="96"/>
      <c r="C57" s="97"/>
      <c r="D57" s="100"/>
      <c r="E57" s="97"/>
      <c r="F57" s="12" t="s">
        <v>147</v>
      </c>
      <c r="G57" s="29" t="s">
        <v>150</v>
      </c>
      <c r="H57" s="30">
        <v>43723</v>
      </c>
      <c r="I57" s="30">
        <v>44377</v>
      </c>
      <c r="J57" s="31">
        <f>(I57-H57)/7</f>
        <v>93.428571428571431</v>
      </c>
      <c r="K57" s="32">
        <v>0</v>
      </c>
      <c r="L57" s="28" t="s">
        <v>153</v>
      </c>
      <c r="M57" s="98"/>
      <c r="N57" s="75" t="s">
        <v>275</v>
      </c>
      <c r="O57" s="84" t="s">
        <v>66</v>
      </c>
      <c r="P57" s="75" t="s">
        <v>274</v>
      </c>
      <c r="Q57" s="20" t="s">
        <v>290</v>
      </c>
      <c r="R57" s="14" t="s">
        <v>241</v>
      </c>
      <c r="S57" s="94"/>
      <c r="T57" s="94"/>
      <c r="U57" s="109"/>
    </row>
    <row r="58" spans="1:21" ht="210.75" customHeight="1" x14ac:dyDescent="0.3">
      <c r="A58" s="53"/>
      <c r="B58" s="96"/>
      <c r="C58" s="97"/>
      <c r="D58" s="100"/>
      <c r="E58" s="97"/>
      <c r="F58" s="12" t="s">
        <v>148</v>
      </c>
      <c r="G58" s="29" t="s">
        <v>151</v>
      </c>
      <c r="H58" s="30">
        <v>43723</v>
      </c>
      <c r="I58" s="30">
        <v>44377</v>
      </c>
      <c r="J58" s="31">
        <f>(I58-H58)/7</f>
        <v>93.428571428571431</v>
      </c>
      <c r="K58" s="32">
        <v>0.3</v>
      </c>
      <c r="L58" s="28" t="s">
        <v>184</v>
      </c>
      <c r="M58" s="98"/>
      <c r="N58" s="75" t="s">
        <v>261</v>
      </c>
      <c r="O58" s="84" t="s">
        <v>179</v>
      </c>
      <c r="P58" s="75" t="s">
        <v>254</v>
      </c>
      <c r="Q58" s="16" t="s">
        <v>276</v>
      </c>
      <c r="R58" s="14" t="s">
        <v>241</v>
      </c>
      <c r="S58" s="95"/>
      <c r="T58" s="95"/>
      <c r="U58" s="110"/>
    </row>
    <row r="59" spans="1:21" ht="178.5" customHeight="1" x14ac:dyDescent="0.3">
      <c r="A59" s="53"/>
      <c r="B59" s="74">
        <v>12</v>
      </c>
      <c r="C59" s="17" t="s">
        <v>203</v>
      </c>
      <c r="D59" s="80" t="s">
        <v>168</v>
      </c>
      <c r="E59" s="75" t="s">
        <v>98</v>
      </c>
      <c r="F59" s="12" t="s">
        <v>36</v>
      </c>
      <c r="G59" s="29" t="s">
        <v>135</v>
      </c>
      <c r="H59" s="30">
        <v>43768</v>
      </c>
      <c r="I59" s="30">
        <v>44926</v>
      </c>
      <c r="J59" s="31">
        <f t="shared" si="1"/>
        <v>165.42857142857142</v>
      </c>
      <c r="K59" s="32">
        <v>0.5</v>
      </c>
      <c r="L59" s="28" t="s">
        <v>91</v>
      </c>
      <c r="M59" s="76">
        <v>0.3</v>
      </c>
      <c r="N59" s="16" t="s">
        <v>310</v>
      </c>
      <c r="O59" s="84" t="s">
        <v>136</v>
      </c>
      <c r="P59" s="75" t="s">
        <v>301</v>
      </c>
      <c r="Q59" s="47" t="s">
        <v>300</v>
      </c>
      <c r="R59" s="14" t="s">
        <v>241</v>
      </c>
      <c r="S59" s="75" t="s">
        <v>292</v>
      </c>
      <c r="T59" s="77" t="s">
        <v>311</v>
      </c>
      <c r="U59" s="87" t="s">
        <v>311</v>
      </c>
    </row>
    <row r="60" spans="1:21" ht="145.5" customHeight="1" x14ac:dyDescent="0.3">
      <c r="A60" s="53"/>
      <c r="B60" s="78">
        <v>13</v>
      </c>
      <c r="C60" s="79" t="s">
        <v>185</v>
      </c>
      <c r="D60" s="80" t="s">
        <v>169</v>
      </c>
      <c r="E60" s="79" t="s">
        <v>154</v>
      </c>
      <c r="F60" s="12" t="s">
        <v>36</v>
      </c>
      <c r="G60" s="29" t="s">
        <v>186</v>
      </c>
      <c r="H60" s="30">
        <v>43709</v>
      </c>
      <c r="I60" s="30">
        <v>44742</v>
      </c>
      <c r="J60" s="31">
        <f t="shared" si="1"/>
        <v>147.57142857142858</v>
      </c>
      <c r="K60" s="32">
        <v>0</v>
      </c>
      <c r="L60" s="28" t="s">
        <v>187</v>
      </c>
      <c r="M60" s="82">
        <v>0.1</v>
      </c>
      <c r="N60" s="20" t="s">
        <v>307</v>
      </c>
      <c r="O60" s="18" t="s">
        <v>155</v>
      </c>
      <c r="P60" s="81" t="s">
        <v>308</v>
      </c>
      <c r="Q60" s="47" t="s">
        <v>309</v>
      </c>
      <c r="R60" s="14" t="s">
        <v>241</v>
      </c>
      <c r="S60" s="75" t="s">
        <v>292</v>
      </c>
      <c r="T60" s="77" t="s">
        <v>311</v>
      </c>
      <c r="U60" s="87" t="s">
        <v>311</v>
      </c>
    </row>
    <row r="61" spans="1:21" ht="278.25" customHeight="1" x14ac:dyDescent="0.3">
      <c r="A61" s="53"/>
      <c r="B61" s="116">
        <v>14</v>
      </c>
      <c r="C61" s="118" t="s">
        <v>188</v>
      </c>
      <c r="D61" s="100" t="s">
        <v>170</v>
      </c>
      <c r="E61" s="118" t="s">
        <v>156</v>
      </c>
      <c r="F61" s="12" t="s">
        <v>36</v>
      </c>
      <c r="G61" s="29" t="s">
        <v>157</v>
      </c>
      <c r="H61" s="30">
        <v>43709</v>
      </c>
      <c r="I61" s="30">
        <v>44196</v>
      </c>
      <c r="J61" s="31">
        <f t="shared" si="1"/>
        <v>69.571428571428569</v>
      </c>
      <c r="K61" s="32">
        <v>0.5</v>
      </c>
      <c r="L61" s="28" t="s">
        <v>158</v>
      </c>
      <c r="M61" s="120">
        <f>AVERAGE(K61:K63)</f>
        <v>0.44333333333333336</v>
      </c>
      <c r="N61" s="79" t="s">
        <v>306</v>
      </c>
      <c r="O61" s="18" t="s">
        <v>155</v>
      </c>
      <c r="P61" s="81" t="s">
        <v>303</v>
      </c>
      <c r="Q61" s="47" t="s">
        <v>306</v>
      </c>
      <c r="R61" s="14" t="s">
        <v>241</v>
      </c>
      <c r="S61" s="75" t="s">
        <v>292</v>
      </c>
      <c r="T61" s="77" t="s">
        <v>311</v>
      </c>
      <c r="U61" s="87" t="s">
        <v>311</v>
      </c>
    </row>
    <row r="62" spans="1:21" ht="141" customHeight="1" x14ac:dyDescent="0.3">
      <c r="A62" s="53"/>
      <c r="B62" s="116"/>
      <c r="C62" s="118"/>
      <c r="D62" s="100"/>
      <c r="E62" s="118"/>
      <c r="F62" s="12" t="s">
        <v>40</v>
      </c>
      <c r="G62" s="29" t="s">
        <v>159</v>
      </c>
      <c r="H62" s="30">
        <v>43709</v>
      </c>
      <c r="I62" s="30">
        <v>44926</v>
      </c>
      <c r="J62" s="31">
        <f t="shared" si="1"/>
        <v>173.85714285714286</v>
      </c>
      <c r="K62" s="32">
        <v>0.45</v>
      </c>
      <c r="L62" s="28" t="s">
        <v>160</v>
      </c>
      <c r="M62" s="120"/>
      <c r="N62" s="75" t="s">
        <v>302</v>
      </c>
      <c r="O62" s="18" t="s">
        <v>155</v>
      </c>
      <c r="P62" s="81" t="s">
        <v>221</v>
      </c>
      <c r="Q62" s="47" t="s">
        <v>304</v>
      </c>
      <c r="R62" s="14" t="s">
        <v>241</v>
      </c>
      <c r="S62" s="75" t="s">
        <v>292</v>
      </c>
      <c r="T62" s="77" t="s">
        <v>311</v>
      </c>
      <c r="U62" s="87" t="s">
        <v>311</v>
      </c>
    </row>
    <row r="63" spans="1:21" ht="112.5" customHeight="1" x14ac:dyDescent="0.3">
      <c r="A63" s="53"/>
      <c r="B63" s="117"/>
      <c r="C63" s="118"/>
      <c r="D63" s="100"/>
      <c r="E63" s="119"/>
      <c r="F63" s="12" t="s">
        <v>44</v>
      </c>
      <c r="G63" s="29" t="s">
        <v>161</v>
      </c>
      <c r="H63" s="30">
        <v>43709</v>
      </c>
      <c r="I63" s="30">
        <v>44926</v>
      </c>
      <c r="J63" s="31">
        <f t="shared" si="1"/>
        <v>173.85714285714286</v>
      </c>
      <c r="K63" s="32">
        <v>0.38</v>
      </c>
      <c r="L63" s="28" t="s">
        <v>162</v>
      </c>
      <c r="M63" s="120"/>
      <c r="N63" s="75" t="s">
        <v>302</v>
      </c>
      <c r="O63" s="18" t="s">
        <v>155</v>
      </c>
      <c r="P63" s="81" t="s">
        <v>222</v>
      </c>
      <c r="Q63" s="47" t="s">
        <v>304</v>
      </c>
      <c r="R63" s="14" t="s">
        <v>241</v>
      </c>
      <c r="S63" s="75" t="s">
        <v>292</v>
      </c>
      <c r="T63" s="77" t="s">
        <v>311</v>
      </c>
      <c r="U63" s="87" t="s">
        <v>311</v>
      </c>
    </row>
    <row r="64" spans="1:21" ht="103.5" customHeight="1" thickBot="1" x14ac:dyDescent="0.35">
      <c r="A64" s="54"/>
      <c r="B64" s="55">
        <v>15</v>
      </c>
      <c r="C64" s="19" t="s">
        <v>163</v>
      </c>
      <c r="D64" s="56" t="s">
        <v>178</v>
      </c>
      <c r="E64" s="57" t="s">
        <v>164</v>
      </c>
      <c r="F64" s="58" t="s">
        <v>36</v>
      </c>
      <c r="G64" s="59" t="s">
        <v>165</v>
      </c>
      <c r="H64" s="60">
        <v>43709</v>
      </c>
      <c r="I64" s="60">
        <v>44864</v>
      </c>
      <c r="J64" s="61">
        <f t="shared" si="1"/>
        <v>165</v>
      </c>
      <c r="K64" s="62">
        <v>0.5</v>
      </c>
      <c r="L64" s="63" t="s">
        <v>166</v>
      </c>
      <c r="M64" s="88">
        <v>0.5</v>
      </c>
      <c r="N64" s="57" t="s">
        <v>167</v>
      </c>
      <c r="O64" s="64" t="s">
        <v>155</v>
      </c>
      <c r="P64" s="65" t="s">
        <v>223</v>
      </c>
      <c r="Q64" s="73" t="s">
        <v>305</v>
      </c>
      <c r="R64" s="89" t="s">
        <v>241</v>
      </c>
      <c r="S64" s="90" t="s">
        <v>292</v>
      </c>
      <c r="T64" s="91" t="s">
        <v>311</v>
      </c>
      <c r="U64" s="92" t="s">
        <v>311</v>
      </c>
    </row>
    <row r="65" spans="13:13" x14ac:dyDescent="0.3">
      <c r="M65" s="49"/>
    </row>
    <row r="66" spans="13:13" x14ac:dyDescent="0.3">
      <c r="M66" s="27"/>
    </row>
  </sheetData>
  <sheetProtection algorithmName="SHA-512" hashValue="YZj5o5zq7FKVhdqW+o4iEVfxRmmA1Q1OrDrTUbGQrkkDnNy00euQrat2PeDELneJZXEgOYW7IviumKgj7xwINw==" saltValue="n5qLKYdQOr0pe8H2vX3Xfw==" spinCount="100000" sheet="1" objects="1" scenarios="1" selectLockedCells="1" selectUnlockedCells="1"/>
  <mergeCells count="116">
    <mergeCell ref="J8:J9"/>
    <mergeCell ref="S10:S15"/>
    <mergeCell ref="S21:S26"/>
    <mergeCell ref="C10:C12"/>
    <mergeCell ref="C16:C20"/>
    <mergeCell ref="D16:D20"/>
    <mergeCell ref="E16:E20"/>
    <mergeCell ref="U10:U15"/>
    <mergeCell ref="U16:U20"/>
    <mergeCell ref="U21:U26"/>
    <mergeCell ref="D8:D9"/>
    <mergeCell ref="E8:E9"/>
    <mergeCell ref="F8:F9"/>
    <mergeCell ref="G8:G9"/>
    <mergeCell ref="U8:U9"/>
    <mergeCell ref="O8:O9"/>
    <mergeCell ref="P8:P9"/>
    <mergeCell ref="Q8:Q9"/>
    <mergeCell ref="R8:R9"/>
    <mergeCell ref="S8:S9"/>
    <mergeCell ref="T8:T9"/>
    <mergeCell ref="H8:I8"/>
    <mergeCell ref="S16:S20"/>
    <mergeCell ref="E10:E12"/>
    <mergeCell ref="D10:D12"/>
    <mergeCell ref="M10:M15"/>
    <mergeCell ref="T10:T15"/>
    <mergeCell ref="E44:E45"/>
    <mergeCell ref="D27:D34"/>
    <mergeCell ref="E27:E34"/>
    <mergeCell ref="B39:B43"/>
    <mergeCell ref="C39:C43"/>
    <mergeCell ref="D39:D43"/>
    <mergeCell ref="E39:E43"/>
    <mergeCell ref="T21:T26"/>
    <mergeCell ref="T16:T20"/>
    <mergeCell ref="M16:M20"/>
    <mergeCell ref="B16:B20"/>
    <mergeCell ref="E14:E15"/>
    <mergeCell ref="C14:C15"/>
    <mergeCell ref="M44:M45"/>
    <mergeCell ref="B35:B38"/>
    <mergeCell ref="S27:S34"/>
    <mergeCell ref="S35:S38"/>
    <mergeCell ref="S44:S45"/>
    <mergeCell ref="N2:W2"/>
    <mergeCell ref="B3:C3"/>
    <mergeCell ref="D3:E3"/>
    <mergeCell ref="F3:L3"/>
    <mergeCell ref="M3:N3"/>
    <mergeCell ref="O3:W3"/>
    <mergeCell ref="B2:C2"/>
    <mergeCell ref="D2:E2"/>
    <mergeCell ref="F2:L2"/>
    <mergeCell ref="B4:C4"/>
    <mergeCell ref="D4:E4"/>
    <mergeCell ref="F4:L4"/>
    <mergeCell ref="M4:N4"/>
    <mergeCell ref="O4:W4"/>
    <mergeCell ref="B6:C6"/>
    <mergeCell ref="D6:E6"/>
    <mergeCell ref="B14:B15"/>
    <mergeCell ref="D14:D15"/>
    <mergeCell ref="K8:K9"/>
    <mergeCell ref="L8:L9"/>
    <mergeCell ref="B10:B12"/>
    <mergeCell ref="B5:C5"/>
    <mergeCell ref="D5:E5"/>
    <mergeCell ref="F5:H5"/>
    <mergeCell ref="R6:T6"/>
    <mergeCell ref="U6:W6"/>
    <mergeCell ref="B7:P7"/>
    <mergeCell ref="Q7:R7"/>
    <mergeCell ref="S7:U7"/>
    <mergeCell ref="M8:M9"/>
    <mergeCell ref="N8:N9"/>
    <mergeCell ref="B8:B9"/>
    <mergeCell ref="C8:C9"/>
    <mergeCell ref="B61:B63"/>
    <mergeCell ref="C61:C63"/>
    <mergeCell ref="D61:D63"/>
    <mergeCell ref="E61:E63"/>
    <mergeCell ref="M61:M63"/>
    <mergeCell ref="C47:C58"/>
    <mergeCell ref="B47:B58"/>
    <mergeCell ref="E47:E58"/>
    <mergeCell ref="D47:D58"/>
    <mergeCell ref="M47:M58"/>
    <mergeCell ref="U47:U58"/>
    <mergeCell ref="T47:T58"/>
    <mergeCell ref="T27:T34"/>
    <mergeCell ref="U35:U38"/>
    <mergeCell ref="T35:T38"/>
    <mergeCell ref="U39:U43"/>
    <mergeCell ref="U44:U45"/>
    <mergeCell ref="T44:T45"/>
    <mergeCell ref="T39:T43"/>
    <mergeCell ref="U27:U34"/>
    <mergeCell ref="S47:S58"/>
    <mergeCell ref="B27:B34"/>
    <mergeCell ref="C27:C34"/>
    <mergeCell ref="M27:M34"/>
    <mergeCell ref="D21:D26"/>
    <mergeCell ref="E21:E26"/>
    <mergeCell ref="M21:M26"/>
    <mergeCell ref="M39:M43"/>
    <mergeCell ref="C35:C38"/>
    <mergeCell ref="D35:D38"/>
    <mergeCell ref="E35:E38"/>
    <mergeCell ref="M35:M38"/>
    <mergeCell ref="S39:S43"/>
    <mergeCell ref="B44:B45"/>
    <mergeCell ref="C44:C45"/>
    <mergeCell ref="D44:D45"/>
    <mergeCell ref="B21:B26"/>
    <mergeCell ref="C21:C26"/>
  </mergeCells>
  <conditionalFormatting sqref="M60:M64">
    <cfRule type="cellIs" dxfId="1" priority="1" operator="greaterThan">
      <formula>1</formula>
    </cfRule>
  </conditionalFormatting>
  <conditionalFormatting sqref="M64">
    <cfRule type="cellIs" dxfId="0" priority="5" operator="greaterThan">
      <formula>100</formula>
    </cfRule>
  </conditionalFormatting>
  <dataValidations count="4">
    <dataValidation type="date" allowBlank="1" showInputMessage="1" showErrorMessage="1" promptTitle="Validación" prompt="formato DD/MM/AA" sqref="H16:H20 H39:H43 H53:H64 H10:H12" xr:uid="{00000000-0002-0000-0000-000000000000}">
      <formula1>36526</formula1>
      <formula2>44177</formula2>
    </dataValidation>
    <dataValidation type="date" allowBlank="1" showInputMessage="1" showErrorMessage="1" sqref="I16:I20 I39:I43 I10:I12 I53:I64" xr:uid="{00000000-0002-0000-0000-000001000000}">
      <formula1>43466</formula1>
      <formula2>45291</formula2>
    </dataValidation>
    <dataValidation operator="greaterThanOrEqual" allowBlank="1" showInputMessage="1" showErrorMessage="1" sqref="F30:F31 F60:F64 F10:F11" xr:uid="{00000000-0002-0000-0000-000002000000}"/>
    <dataValidation allowBlank="1" showInputMessage="1" showErrorMessage="1" promptTitle="Validación" prompt="El porcentaje no debe exceder el 100%" sqref="M60:M64" xr:uid="{00000000-0002-0000-0000-000003000000}"/>
  </dataValidations>
  <hyperlinks>
    <hyperlink ref="P16" r:id="rId1" xr:uid="{00000000-0004-0000-0000-000000000000}"/>
    <hyperlink ref="P39" r:id="rId2" xr:uid="{00000000-0004-0000-0000-000001000000}"/>
    <hyperlink ref="P48" r:id="rId3" xr:uid="{00000000-0004-0000-0000-000002000000}"/>
    <hyperlink ref="P10" r:id="rId4" xr:uid="{00000000-0004-0000-0000-000003000000}"/>
  </hyperlinks>
  <pageMargins left="0.7" right="0.7" top="0.75" bottom="0.75" header="0.3" footer="0.3"/>
  <pageSetup orientation="portrait" verticalDpi="300"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Tulfrenis González Pérez</dc:creator>
  <cp:lastModifiedBy>MARIO Rodriguez Buendia</cp:lastModifiedBy>
  <dcterms:created xsi:type="dcterms:W3CDTF">2020-03-16T15:45:21Z</dcterms:created>
  <dcterms:modified xsi:type="dcterms:W3CDTF">2024-07-15T20:54:51Z</dcterms:modified>
</cp:coreProperties>
</file>