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https://d.docs.live.net/e2cad80fce5aabeb/Escritorio/HD/7.SEGUMIENTO PMA 2/0.1. REPORTE DE AVANCES/Plan de Mejoramiento Archivistico - PMA/2021/"/>
    </mc:Choice>
  </mc:AlternateContent>
  <xr:revisionPtr revIDLastSave="5" documentId="11_23F6CF4C73DE8CC9ACE8D99DAE93293D8EE5F90A" xr6:coauthVersionLast="47" xr6:coauthVersionMax="47" xr10:uidLastSave="{4BC9C1BB-348A-4DE9-8181-D002CA8CE983}"/>
  <bookViews>
    <workbookView xWindow="-28920" yWindow="660" windowWidth="29040" windowHeight="15720" xr2:uid="{00000000-000D-0000-FFFF-FFFF00000000}"/>
  </bookViews>
  <sheets>
    <sheet name="PMA APROBADO COMITE" sheetId="1" r:id="rId1"/>
  </sheets>
  <definedNames>
    <definedName name="_xlnm._FilterDatabase" localSheetId="0" hidden="1">'PMA APROBADO COMITE'!$B$2:$W$65</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65" i="1" l="1"/>
  <c r="J65" i="1"/>
  <c r="J64" i="1"/>
  <c r="J63" i="1"/>
  <c r="M62" i="1"/>
  <c r="J62" i="1"/>
  <c r="M61" i="1"/>
  <c r="J61" i="1"/>
  <c r="M60" i="1"/>
  <c r="J60" i="1"/>
  <c r="J58" i="1"/>
  <c r="J57" i="1"/>
  <c r="J56" i="1"/>
  <c r="J55" i="1"/>
  <c r="J54" i="1"/>
  <c r="J53" i="1"/>
  <c r="J52" i="1"/>
  <c r="J51" i="1"/>
  <c r="J50" i="1"/>
  <c r="J49" i="1"/>
  <c r="J48" i="1"/>
  <c r="M47" i="1"/>
  <c r="J47" i="1"/>
  <c r="M46" i="1"/>
  <c r="J46" i="1"/>
  <c r="J45" i="1"/>
  <c r="M44" i="1"/>
  <c r="J44" i="1"/>
  <c r="J43" i="1"/>
  <c r="J42" i="1"/>
  <c r="J41" i="1"/>
  <c r="J40" i="1"/>
  <c r="M39" i="1"/>
  <c r="J39" i="1"/>
  <c r="J38" i="1"/>
  <c r="J37" i="1"/>
  <c r="J36" i="1"/>
  <c r="M35" i="1"/>
  <c r="J35" i="1"/>
  <c r="J34" i="1"/>
  <c r="J33" i="1"/>
  <c r="J32" i="1"/>
  <c r="J31" i="1"/>
  <c r="J30" i="1"/>
  <c r="J29" i="1"/>
  <c r="J28" i="1"/>
  <c r="M27" i="1"/>
  <c r="J27" i="1"/>
  <c r="J26" i="1"/>
  <c r="J25" i="1"/>
  <c r="J24" i="1"/>
  <c r="J23" i="1"/>
  <c r="J22" i="1"/>
  <c r="M21" i="1"/>
  <c r="J21" i="1"/>
  <c r="J20" i="1"/>
  <c r="J19" i="1"/>
  <c r="J18" i="1"/>
  <c r="J17" i="1"/>
  <c r="M16" i="1"/>
  <c r="J16" i="1"/>
  <c r="J15" i="1"/>
  <c r="J14" i="1"/>
  <c r="J13" i="1"/>
  <c r="J12" i="1"/>
  <c r="M10" i="1"/>
  <c r="M67" i="1" s="1"/>
  <c r="J1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Maria Elvira Zea</author>
    <author>HERNAN ALONSO RODRIGUEZ MORA</author>
  </authors>
  <commentList>
    <comment ref="Q8" authorId="0" shapeId="0" xr:uid="{00000000-0006-0000-0000-000001000000}">
      <text>
        <r>
          <rPr>
            <sz val="9"/>
            <color indexed="81"/>
            <rFont val="Tahoma"/>
            <family val="2"/>
          </rPr>
          <t xml:space="preserve">Dejar las observaciones frente al cumplimiento y efectividad de las tareas implementadas. 
</t>
        </r>
      </text>
    </comment>
    <comment ref="S8" authorId="1" shapeId="0" xr:uid="{00000000-0006-0000-0000-000002000000}">
      <text>
        <r>
          <rPr>
            <b/>
            <sz val="9"/>
            <color indexed="81"/>
            <rFont val="Tahoma"/>
            <family val="2"/>
          </rPr>
          <t xml:space="preserve">Fecha en que se cierra completamente el hallazgo
</t>
        </r>
      </text>
    </comment>
    <comment ref="T8" authorId="1" shapeId="0" xr:uid="{00000000-0006-0000-0000-000003000000}">
      <text>
        <r>
          <rPr>
            <b/>
            <sz val="9"/>
            <color indexed="81"/>
            <rFont val="Tahoma"/>
            <family val="2"/>
          </rPr>
          <t>Número de radicado con el cual la entidad realiza el cierre del hallazgo</t>
        </r>
      </text>
    </comment>
  </commentList>
</comments>
</file>

<file path=xl/sharedStrings.xml><?xml version="1.0" encoding="utf-8"?>
<sst xmlns="http://schemas.openxmlformats.org/spreadsheetml/2006/main" count="573" uniqueCount="316">
  <si>
    <t xml:space="preserve">Entidad: </t>
  </si>
  <si>
    <t>GOBERNACION DE BOLIVAR</t>
  </si>
  <si>
    <t xml:space="preserve">NIT: </t>
  </si>
  <si>
    <t xml:space="preserve">Representante Legal: </t>
  </si>
  <si>
    <t>DUMEK TURBAY PAZ</t>
  </si>
  <si>
    <t xml:space="preserve">Fecha de iniciación: </t>
  </si>
  <si>
    <t>Responsable del proceso:</t>
  </si>
  <si>
    <t>Fecha de finalización:</t>
  </si>
  <si>
    <t xml:space="preserve">Cargo: </t>
  </si>
  <si>
    <t xml:space="preserve">GOBERNADOR </t>
  </si>
  <si>
    <t>Fecha y número de Acta de aprobación del PMA</t>
  </si>
  <si>
    <t>Acta de aprobación Comité Institucional de Gestión y Desempeño de fecha 30 de marzo de 2020   (aprobación ajustes al PM)</t>
  </si>
  <si>
    <t>Plan de Mejoramiento</t>
  </si>
  <si>
    <t>Seguimiento Control Interno</t>
  </si>
  <si>
    <t>Seguimiento AGN</t>
  </si>
  <si>
    <t>ITEM</t>
  </si>
  <si>
    <t>HALLAZGO</t>
  </si>
  <si>
    <t>N°. DE ACCIÓN</t>
  </si>
  <si>
    <t>OBJETIVOS</t>
  </si>
  <si>
    <t>No. TAREA</t>
  </si>
  <si>
    <t>Descripción  de  las Tareas</t>
  </si>
  <si>
    <t>EJECUCIÓN DE LAS  TAREAS</t>
  </si>
  <si>
    <t>PLAZO EN SEMANAS</t>
  </si>
  <si>
    <t>PORCENTAJE DE AVANCE DE LAS TAREAS</t>
  </si>
  <si>
    <t xml:space="preserve">PRODUCTOS </t>
  </si>
  <si>
    <t>AVANCE DE CUMPLIMIENTO DEL OBJETIVO</t>
  </si>
  <si>
    <t>DESCRIPCIÓN DE LOS AVANCES</t>
  </si>
  <si>
    <t>AREAS Y PERSONAS RESPONSABLES</t>
  </si>
  <si>
    <t>EVIDENCIAS</t>
  </si>
  <si>
    <t>OBSERVACIONES OFICINA DE CONTROL INTERNO</t>
  </si>
  <si>
    <t>N° INFORME DE SEGUIMIENTO Y FECHA</t>
  </si>
  <si>
    <t>FECHA CIERRE HALLAZGO</t>
  </si>
  <si>
    <t>No. RADICADO</t>
  </si>
  <si>
    <t>OBSERVACIONES</t>
  </si>
  <si>
    <t>INICIO</t>
  </si>
  <si>
    <t>FINALIZACIÓN</t>
  </si>
  <si>
    <t>La Gobernación no cumple con lo establecido en los artículos 2.8.2.5.13 y 2.8.2.5.14 del Decreto 1080 de 2015, y el artículo 15 de la Ley 1712 de 2014 pues cuenta con el PGD elaborado y aprobado pero no tienen los programas completos y hace falta el cronograma de implementación, el presupuesto y el diagnostico.</t>
  </si>
  <si>
    <t>ACCION 1</t>
  </si>
  <si>
    <t>Elaborar  los programas faltantes y  el cronograma de implementación, presupuesto y diagnostico.</t>
  </si>
  <si>
    <t>M1</t>
  </si>
  <si>
    <t>Elaborar programas faltantes del PGD</t>
  </si>
  <si>
    <t>PGD</t>
  </si>
  <si>
    <t>Esta meta y respectiva evidencia fue remitida al 100 % en el segundo informe de seguimiento al PMA, y validada por el AGN a través del documento con Radicado No. 2-2020-03231 de fecha 29 de abril de 2020.</t>
  </si>
  <si>
    <t xml:space="preserve">Dirección de Atención al Ciudadano y Gestión Documental </t>
  </si>
  <si>
    <t>https://www.bolivar.gov.co/index.php?option=com_phocadownload&amp;view=category&amp;id=754:2019-2022&amp;Itemid=975
1. PGD VERSION 2 PUBLICADO EN LA PAGINA WEB.
2. ACTA DE APROBACIÓN
3. DECRETO DE ADOPCION</t>
  </si>
  <si>
    <t>Noveno (9°) informe de seguimiento - diciembre 10 de 2021.</t>
  </si>
  <si>
    <t>29 de julio de 2021.</t>
  </si>
  <si>
    <t>No.2-2021-7685</t>
  </si>
  <si>
    <r>
      <t xml:space="preserve">1. Programa de Gestión Documental (PGD) respecto a este hallazgo la entidad reporta un avance del 100% y remite las siguientes evidencias:
• Auditoria OCI-N°010-2021 en la Oficina de Gestión del Riesgo de Desastres y Secretaría del Interior y Asuntos Gubernamentales Informe Preliminar N°2 Una vez revisada la información remitida se observó que la entidad ha realizado los procesos de implementación y cumplimiento de los objetivos proyectados en el PGD, de conformidad con el plan de auditorías programadas para la vigencia 2021. Lo cual permite, que se afiancen las fortalezas en la aplicación de la gestión documental y se subsanen las deficiencias que las dependencias puedan estar presentado por factores intrínsecos y extrínsecos. </t>
    </r>
    <r>
      <rPr>
        <b/>
        <sz val="12"/>
        <rFont val="Arial"/>
        <family val="2"/>
      </rPr>
      <t xml:space="preserve">CONCLUSIÓN: Se da por superado el hallazgo. </t>
    </r>
    <r>
      <rPr>
        <sz val="12"/>
        <rFont val="Arial"/>
        <family val="2"/>
      </rPr>
      <t>Se exhorta a la gobernación dar continuidad al proceso de implementación según su autorregulación y autogestión. Asimismo, se deberá realizar las actualizaciones correspondientes que satisfagan las necesidades propias de la entidad.</t>
    </r>
  </si>
  <si>
    <t>M2</t>
  </si>
  <si>
    <t xml:space="preserve">Elaborar cronograma  de capacitaciones del PGD </t>
  </si>
  <si>
    <t>Cronograma de capacitaciones PGD</t>
  </si>
  <si>
    <t>1. CRONOGRAMA</t>
  </si>
  <si>
    <t>M3</t>
  </si>
  <si>
    <t>Elaborar el Diagnostico y presupuesto del PGD.</t>
  </si>
  <si>
    <t>Diagnostico y presupuesto PGD</t>
  </si>
  <si>
    <t>Esta meta y respectiva evidencia fue remitida al 100 % en el segundo informe de seguimiento al PMA, y validada a través del documento con Radicado No. 2-2020-03231 de fecha 29 de abril de 2020.</t>
  </si>
  <si>
    <t>1. Diagnostico.
2. presupuesto PGD</t>
  </si>
  <si>
    <r>
      <rPr>
        <b/>
        <sz val="12"/>
        <rFont val="Arial"/>
        <family val="2"/>
      </rPr>
      <t xml:space="preserve">Programa de Gestión Documental: </t>
    </r>
    <r>
      <rPr>
        <sz val="12"/>
        <rFont val="Arial"/>
        <family val="2"/>
      </rPr>
      <t>En el PGD presentado por la Gobernación de Bolívar, no se evidenció el mapa de procesos que es un anexo establecido en el  Decreto 2609 de 2012</t>
    </r>
  </si>
  <si>
    <t>ACCION 2</t>
  </si>
  <si>
    <t>Incluir como anexo en el PGD aprobado por la Entidad, el mapa de procesos</t>
  </si>
  <si>
    <t>Remitir al AGN en el próximo informe trimestral de seguimiento al cumplimiento de este PM, el Programa de Gestión Documental vigente  Versión 2019-2023 aprobado por el Comité Institucional de Gestión y Desempeño, presentando como anexo del mismo, el mapa de procesos de la Entidad.</t>
  </si>
  <si>
    <t>Anexo PGD : Mapa de Procesos</t>
  </si>
  <si>
    <t>Esta meta y respectiva evidencia fue remitida al 100 % en el cuarto informe de seguimiento al PMA, y fue validada por el AGN a través del documento con Radicado No. 2-2020-8599 de fecha 06 de octubre de 2020.</t>
  </si>
  <si>
    <t>1. Acta sesión del comité Institucional de Gestión y Desempeño de fecha 26 junio de 2020.
2. Decreto N°299 de 2020.</t>
  </si>
  <si>
    <t>No se evidencia registro o informes de seguimiento a la implementación del PGD, en armonía con el programa específico de Auditoría y Control (Artículo 2.8.2.5.11 del Decreto 1080 de 2015)</t>
  </si>
  <si>
    <t>ACCION 3</t>
  </si>
  <si>
    <t>Implementación de registros o informes de seguimiento a la implementación del PGD, en armonía con el programa específico de Auditoría y Control (Artículo 2.8.2.5.11 del Decreto 1080 de 2015)</t>
  </si>
  <si>
    <t>Elaborar cronograma de auditoría y control para la verificación y seguimiento de la implementación del PGD por parte de las dependencias de la Gobernación de Bolívar.</t>
  </si>
  <si>
    <t xml:space="preserve">Cronograma de Auditoría y Control </t>
  </si>
  <si>
    <t xml:space="preserve">Dirección de Atención al Ciudadano y Gestión Documental - Oficina de Control Interno </t>
  </si>
  <si>
    <t>Documento cronograma de Auditoría para la verificación de la Función Archivística, en articulación con el Programa Anual de auditorías de la Oficina de Control Interno.</t>
  </si>
  <si>
    <t>Realización de visitas de auditoría y control para la verificación y seguimiento de la implementación del PGD, de acuerdo al cronograma elaborado; y levantamiento de los registros de la labor de seguimiento.</t>
  </si>
  <si>
    <t>Registros de seguimiento implementación PGD</t>
  </si>
  <si>
    <t>Esta meta y respectiva evidencia fue remitida al 100 % en el séptimo informe de seguimiento al PMA, y validada por el AGN a través del documento con Radicado No.2-2021-7685 de fecha 29 julio de 2021.</t>
  </si>
  <si>
    <t>Informes preliminares y definitivos del proceso auditor transversal OCI N°010 de 2021.
Actas de instalación y visita de verificación del proceso auditor transversal OCI N°10 de 2021.</t>
  </si>
  <si>
    <r>
      <rPr>
        <b/>
        <sz val="12"/>
        <rFont val="Arial"/>
        <family val="2"/>
      </rPr>
      <t xml:space="preserve">Tablas de Retención Documental. </t>
    </r>
    <r>
      <rPr>
        <sz val="12"/>
        <rFont val="Arial"/>
        <family val="2"/>
      </rPr>
      <t>La entidad presuntamente incumple con lo establecido en la Ley 594 de 2000, pues no tiene Tablas de Retención Documental aprobadas y convalidadas por la instancia correspondiente, No se encuentran publicadas y no hay certificado de inscripción o actualización de inscripción o actualización de inscripción del instrumento archivístico en el registro Único de series documentales</t>
    </r>
  </si>
  <si>
    <t>ACCION 4</t>
  </si>
  <si>
    <t>Contar con TRD convalidadas, certificadas por parte del AGN y publicadas en el RUSD</t>
  </si>
  <si>
    <t>Publicar en la Página Web de la Entidad las TRD Versión 2.</t>
  </si>
  <si>
    <t>Publicación TRD en página web</t>
  </si>
  <si>
    <t>https://www.bolivar.gov.co/index.php?option=com_phocadownload&amp;view=category&amp;id=418&amp;Itemid=887</t>
  </si>
  <si>
    <t>23 de julio de 2020.</t>
  </si>
  <si>
    <t>No. 2-2020-05856</t>
  </si>
  <si>
    <t xml:space="preserve">Revisados los soportes se observa el cumplimiento. Se le indica a la entidad que deberá continuar
con la conformación de los expedientes según el instrumento convalidado y que si llegan a
presentar actualizaciones deberán acatar lo establecido en el Acuerdo 004 de 2019.
Conclusión: se da por superado el hallazgo.
</t>
  </si>
  <si>
    <t>Sustentar ante el AGN las TRD Versión 2 de la Gobernación de Bolívar, para efectos de su convalidación por parte de este Organismo.</t>
  </si>
  <si>
    <t>Concepto Técnico de convalidación de las TRD expedido por el AGN</t>
  </si>
  <si>
    <t>Documento expedido por AGN.</t>
  </si>
  <si>
    <t>Enviar al AGN en formato TIF, las TRD Versión 2, debidamente firmadas por la Secretaria General y Profesional de Archivo de la Gobernación de Bolívar, para su publicación en el RUSD.</t>
  </si>
  <si>
    <t>Constancia de entrega al AGN de las TRD Versión 2 en formato TIF</t>
  </si>
  <si>
    <t>Oficio GOBOL-20-001545</t>
  </si>
  <si>
    <t>M4</t>
  </si>
  <si>
    <t>Solicitar al AGN la expedición de las certificación de la convalidación de las TRD Versión 2.</t>
  </si>
  <si>
    <t xml:space="preserve">Comunicaciones de solicitud dirigidas al AGN de expedición de certificación </t>
  </si>
  <si>
    <t>Certificado de Convalidación expedido por el AGN.</t>
  </si>
  <si>
    <t>M5</t>
  </si>
  <si>
    <t>Solicitar al AGN la publicación de las TRD Versión 2 convalidadas, en el Registro Único de Series Documentales -RUSD.</t>
  </si>
  <si>
    <t>Comunicaciones de solicitud dirigidas al AGN de publicación de las TRD Versión 2 en el RUSD</t>
  </si>
  <si>
    <t>Esta meta y respectiva evidencia fue remitida al 100 % en el segundo informe de seguimiento al PMA, y validada a través del documento con Radicado No. 2-2020-05856 de fecha 23 de julio de 2020.</t>
  </si>
  <si>
    <t>1. Copia oficio GOBOL-20-014890 dirigido al AGN concretado en solicitud de registro de las TRD en el RUSD.
2. Imagen de foto-captura de correo del AGN confirmando recibido.
3. copia oficio Radicado No. 2-2020-02444 del AGN donde informan que las TRD de la Gobernación de Bolívar se inscribieron en el RUSD con el número: TRD – 215.</t>
  </si>
  <si>
    <r>
      <rPr>
        <b/>
        <sz val="12"/>
        <rFont val="Arial"/>
        <family val="2"/>
      </rPr>
      <t>Inventarios.</t>
    </r>
    <r>
      <rPr>
        <sz val="12"/>
        <rFont val="Arial"/>
        <family val="2"/>
      </rPr>
      <t xml:space="preserve"> La entidad no cuenta con los inventarios en archivos de gestión, central e histórico , por lo tanto presuntamente incumple con los inventarios documentales debidamente diligenciados.  No se evidencia procedimiento establecido por la entidad para la entrega de los cargos o por culminación de obligaciones contractuales, incluye la entrega de los archivos mediante inventario documental</t>
    </r>
  </si>
  <si>
    <t>ACCION 5</t>
  </si>
  <si>
    <t>Implementación del FUID en los archivos de la Gobernación de Bolívar (archivos de gestión, central e histórico)</t>
  </si>
  <si>
    <t>Hacer entrega a cada una de las dependencias de la Gobernación de Bolívar, del Formato Único de Inventario Documental  a efectos de su implementación.</t>
  </si>
  <si>
    <t xml:space="preserve">Constancia de entrega del FUID a las dependencias de la Gobernación de Bolívar </t>
  </si>
  <si>
    <t>Soporte de remisión del FUID a través de correo electrónico, esto a diferentes dependencias de la Gobernación.</t>
  </si>
  <si>
    <t>Este Hallazgo está pendiente de cierre.</t>
  </si>
  <si>
    <t>No. 2-2021-14327</t>
  </si>
  <si>
    <t xml:space="preserve">
respecto a este hallazgo la oficina de control interno reporta
74% de avance de las tareas ejecutadas. Se remitieron los siguientes soportes documentales:
• Informe detallado del levantamiento de inventarios
• Certificaciones e inventarios documentales de las siguientes dependencias:
✓ Secretaría de víctimas (2020-2021)
✓ Secretaría de Desarrollo Regional (2017-2020)
✓ Secretaria de movilidad (2014-2015)
✓ Secretaría de hábitat (2021)
✓ Secretaria de infraestructura (2016-2020)
✓ Secretaría Jurídica FUID (2016) parcialmente FUID (2018-2019-2020) se entrega anexo
al presente informe los respectivos Formatos FUID elaborados de las vigencias 2018,
2019 y 2020 y la actualización del archivo de gestión de la Dirección de actos
administrativos y personerías Jurídicas.
✓ Secretaría de Educación (2017-2018-2019-2020) para el proceso de FOSE en un 80
%conforme a lo informado.
✓ Oficina de Cobro Coactivo FUID (2017).
✓ Fondo de Pensiones FUID (2016-2017-2018-2019-2020-2021) Pensiones, Cuotas
Partes, y Bonos Pensionales.
✓ Dirección Administrativa de Logística FUID (2016-2017-2018).
✓ Dirección de Contabilidad.
✓ Secretaría General FUID (2020).Según se puede observar, se han diligenciado el 40% de los inventarios de archivos de gestión,
es decir, que haría falta por inventarios aproximadamente 1500 cajas. Por su parte, el archivo
central e histórico se encuentran al 100% en sus inventarios, cifra validada por la oficina de control
interno. Se indica que del Archivo Histórico tenemos un total aproximado de 783 ml correspondientes a Hospitales liquidados y 1300 ml aproximados de archivos identificados dentro
de las TVD como series de conservación total.
Se exhorta a la entidad a dar continuidad al levantamiento de inventarios de cada una de las
dependencias productoras de la gobernación y que estos estén completamente diligencias en
todos sus campos, por ejemplo, “frecuencia de consulta” “soporte” y la información de quien
elabora, entrega y recibe los inventarios. No olvidar que la entidad cuenta con las TRD
convalidadas y los inventarios deben reflejar esa estructura en cada uno de sus campos y
actualizarlos si es el caso.
Además, se solicita que se siga actualizando y remitiendo la información reportada en los cuadros
anteriormente relacionados, cifras validadas por la oficina control interno quien deberá hacer
seguimiento el cumplimiento del levantamiento de inventarios -FUID
También, se queda en espera de la remisión del procedimiento establecido por la entidad para la
entrega de los cargos o por culminación de obligaciones contractuales que incluya la entrega de
los archivos mediante inventario documental.
CONCLUSIÓN: no se da por superado el hallazgo.
</t>
  </si>
  <si>
    <t>Elaborar cronograma para realización de visita y capacitación a cada una de las dependencias de la Gobernación de Bolívar para la aplicación del FUID en sus archivos de gestión.</t>
  </si>
  <si>
    <t>Cronograma de visita y capacitación</t>
  </si>
  <si>
    <t>Cronograma de capacitaciones para el Diligenciamiento FUID.</t>
  </si>
  <si>
    <t>Realización de visita y capacitación al 100% de las dependencias de la Gobernación de Bolívar para la aplicación del FUID en sus archivos de gestión.</t>
  </si>
  <si>
    <t xml:space="preserve">Acta de realización de visita y capacitación </t>
  </si>
  <si>
    <t>1. Circulares de invitación  capacitaciones.
2. Evidencias fotográficas de la realización de las capacitaciones virtuales.
3. Material de estudio entregado en las capacitaciones.
4. Material Informativo para el desarrollo de la capacitación sobre el FUID en el mes de mayo de la presente anualidad.</t>
  </si>
  <si>
    <t>Aplicación del FUID en los archivos de gestión de la Gobernación de Bolívar atendiendo cada una de las series y subseries establecidas en las TRD de la respectivas Secretarías, Direcciones, Oficinas, o unidades productivas de archivos.</t>
  </si>
  <si>
    <t>FUID diligenciados y actualizados</t>
  </si>
  <si>
    <t xml:space="preserve">Para este Corte las siguientes dependencias de la remitieron los siguientes soportes relacionados al cumplimiento de esta meta: 
* Secretaría de Movilidad (2017-2020)
* Oficina de Gestión del Riesgo (2020 - 2021)
* Secretaría Jurídica (2017-2018-2019-2020-2021)
* Secretaría General FUID (2021).
*Secretaría de Salud.
* Secretaría de Educación (2020-2021)
* Secretaría de Planeación 
</t>
  </si>
  <si>
    <t>Todas las dependencias</t>
  </si>
  <si>
    <t>FUID de las dependencias referenciadas así como para las respectivas vigencias.</t>
  </si>
  <si>
    <t xml:space="preserve">conforme con las evidencias remitidas para el presente corte, se observó lo siguiente en referencia a la entrega de los FUID de las siguientes dependencias:
* Secretaría de Movilidad (2017-2020)
* Oficina de Gestión del Riesgo (2020 - 2021)
* Secretaría Jurídica (2017-2018-2019-2020-2021)
* Secretaría General FUID (2021).
*Secretaría de Salud.
* Secretaría de Educación (2020-2021)
* Secretaría de Planeación 
Conforme con lo anterior, se remite información de los FUID que en la actualidad se levantan en las dependencias relacionadas.
</t>
  </si>
  <si>
    <t>Elaboración del FUID del Archivo General e Histórico de la Gobernación de Bolívar.</t>
  </si>
  <si>
    <t>Esta meta y respectiva evidencia fue remitida al 100 % en el segundo informe de seguimiento al PMA, y validada a través del documento con Radicado No. 2-2021-1817 del 04 de marzo de 2021.</t>
  </si>
  <si>
    <t>FUID diligenciados de los archivos central e Histórico de la Gobernación de Bolívar.</t>
  </si>
  <si>
    <t>Esta meta y respectiva evidencia fue remitida al 100 % en el segundo informe de seguimiento al PMA, y validada a través del documento con Radicado No.. 2-2021-1817 del 04 de marzo de 2021.</t>
  </si>
  <si>
    <t>M6</t>
  </si>
  <si>
    <t>Elaborar el procedimiento  para la entrega de los cargos o por culminación de obligaciones contractuales, incluyendo la entrega de los archivos mediante inventario documental.</t>
  </si>
  <si>
    <t>Procedimiento de entrega de cargos o culminación de obligaciones contractuales</t>
  </si>
  <si>
    <t>A través del GOBOL-21-053492 la Dirección de Función Pública hace entrega del procedimiento para la entrega de cargos.</t>
  </si>
  <si>
    <t>Dirección de Función Pública</t>
  </si>
  <si>
    <t>1. 1. GOBOL-21-053492
2. Procedimiento en formato Excel.</t>
  </si>
  <si>
    <t>Referente al procedimiento de entrega de cargos o culminación de obligaciones contractuales, el mismo se traslada al AGN, como evidencia frente al cumplimiento de la presente meta. Este procedimiento fue aprobado por el Comité Institucional de Gestión y Desempeño el  22 de septiembre de 2021.</t>
  </si>
  <si>
    <r>
      <rPr>
        <b/>
        <sz val="12"/>
        <color theme="1"/>
        <rFont val="Arial"/>
        <family val="2"/>
      </rPr>
      <t>Organización de Archivos de Gestión.</t>
    </r>
    <r>
      <rPr>
        <sz val="12"/>
        <color theme="1"/>
        <rFont val="Arial"/>
        <family val="2"/>
      </rPr>
      <t xml:space="preserve"> La entidad  presuntamente incumple con lo establecido pues no tiene: - Archivos Organizados acorde con las TRD o Cuadros de clasificación Documental aprobadas. - Hoja de control diligenciada durante la etapa activa del expediente.- Unidades de conservación (cajas y carpetas) rotuladas con los datos mínimos establecidos acorde con la normativa. -Unidades de conservación adecuadas acorde con el formato y soporte documental. - Unidades de instalación (estantería y mobiliario ) con las normas técnicas. - el control de préstamo de documentos internos implementado y que de cuenta de la fecha de salida, fecha de devolución y responsables de los documentos. -Expedientes o unidades documentales ordenados de conformidad con el principio de orden original, de acuerdo al tramite. -Documentos con foliación, retiro de material abrasivo y depuración acorde con normativa. </t>
    </r>
  </si>
  <si>
    <t>ACCION 6</t>
  </si>
  <si>
    <t xml:space="preserve">Organización de los archivos de gestión atendiendo las TRD y la normatividad técnica establecida para tal fin por el AGN </t>
  </si>
  <si>
    <t>Elaborar cronograma para realización de visita y capacitación a cada una de las dependencias de la Gobernación de Bolívar para la correcta organización de los archivos de gestión.</t>
  </si>
  <si>
    <t>Cronograma de capacitaciones.</t>
  </si>
  <si>
    <t>Radicado No. 2-2021-14327</t>
  </si>
  <si>
    <t xml:space="preserve"> respecto a este hallazgo la oficina de control interno
reporta 66,52% de avance de las tareas ejecutadas. Se remitieron los siguientes soportes
documentales:
• Solicitudes de insumos almacén 2021
• Informes de organización de las siguientes dependencias:
✓ Secretaría de Desarrollo Regional
✓ Secretaría de Movilidad
✓ Secretaría de Victimas
✓ Secretaría de Hábitat
✓ Secretaría de Infraestructura
✓ Secretaría de Salud
✓ Secretaría de Educación
✓ Secretaría Jurídica
✓ Oficina de Juventudes
✓ Hacienda (Despacho)
✓ Oficina de Cobro Coactivo
✓ Fondo de Pensiones
✓ Dirección de Ingresos
✓ Dirección Administrativa de Logística
✓ Secretaría de Minas
✓ Dirección de Contabilidad
✓ Secretaría General (Despacho)
✓ Dirección de Análisis y control
✓ Dirección Territorial Norte
Según se pudo observar en cada uno de los informes remitidos de cada una de las dependencias
anteriormente señaladas, la entidad ha realizado un trabajo importante y eficiente para lograr la
organización de los archivos de gestión, pudiéndose evidenciar la ordenación, foliación, retiro de
material abrasivo, rotulación de las cajas y de las carpetas y parte de la estantería, así como el
diligenciamiento de los inventarios documentales.
Se debe revisar el diligenciamiento de las hojas de control dado que, en algunas de ellas el rango
de folios no está consecutivo según su foliación, sino que se relaciona la cantidad de folios que
componen la pieza documental, según se puede ver en la siguiente imagen:Se exhorta a la entidad a dar continuidad al proceso de organización en todas las dependencias y
el GIV queda en espera de los nuevos reportes por parte de la oficina de control en el próximo
informe de avance de cada uno de los procesos
CONCLUSIÓN: no se da por superado el hallazgo</t>
  </si>
  <si>
    <t>Realización de visita y capacitación al 100% de las dependencias de la Gobernación de Bolívar para la correcta organización de los archivos de gestión, y entrega de los formatos FUID,  de hoja de control de expedientes, formato de préstamo de documentos.</t>
  </si>
  <si>
    <t>Documentos Excel que contiene cronograma de capacitaciones para la vigencia 2021.</t>
  </si>
  <si>
    <t>La Dirección de Atención al Ciudadano y Gestión Documental para esta meta, ha evidenciado el desarrollo de capacitaciones en materia archivística, en las que se incluye las concernientes a la organización de los Archivos de Gestión. Es menester indicar que, de manera periódica se ha garantizado para los funcionarios de la Gobernación de Bolívar  el desarrollo de capacitaciones en materia archivística, lo anterior, se ha evidenciado en lo corrido de la ejecución del PMA, pues las dependencias han entregado en sus informes de avances evidencias significativas en la organización de sus archivos, es menester precisar que, como actividad complementaria a la convocatoria de capacitaciones, cuando se realizan las visitas de verificación conjuntas entre la Dirección de Atención al Ciudadano y Gestión Documental  y la Oficina de Control Interno, se le brinda a la dependencia auditada una asistencia técnica sobre como debe organizar su archivo de gestión y se le entrega también las herramientas archivísticas para tal fin. Por todo lo anterior se solicita al AGN, considerar por superada en 100 % la presente meta referente a las capacitaciones sobre los archivos d gestión, ya que también se tiene garantía en que se seguirán realizando las referidas capacitaciones y jornadas de asistencia en las siguientes vigencias.</t>
  </si>
  <si>
    <t>Suministrar a cada dependencia de la Gobernación de Bolívar los insumos necesarios (cajas, carpetas, ganchos legajadores, estantería, etc.,)  para organización de los archivos de gestión, teniendo en cuenta las especificaciones técnicas establecidas por el Acuerdo 02 de 2014 del AGN.</t>
  </si>
  <si>
    <t>Acta de entrega de suministros</t>
  </si>
  <si>
    <t>Para este corte se remiten las actas de entrega de insumos, y comprobantes de salida de almacén.
Se informa que por parte de la Secretaría General y a través del proyecto “Fortalecimiento institucional del Archivo de la Gobernación de Bolívar” vigencia 2021, se adquirieron insumos (cajas, carpetas, ganchos Legajadores), los cuales que fueron entregados a las diferentes dependencias que manifestaron la necesidad de los mismos, conforme consta en las actas de recibido.</t>
  </si>
  <si>
    <t>Dirección Administrativa Logística</t>
  </si>
  <si>
    <t>Comprobantes de salida y egresa de almacén.</t>
  </si>
  <si>
    <t>Para este corte se remiten las actas de entrega de insumos, y comprobantes de salida de almacén, en la actualidad se siguen adelantando las actividades de suministro de insumos para garantizar el cumplimiento de la normatividad archivística al interior de la entidad, por lo anterior se remite esta meta con un 100 % en su cumplimiento.</t>
  </si>
  <si>
    <t>Organizar los documentos de los expedientes conforme a la normatividad técnica expedida para tal fin, realizando la respectiva preparación física e identificación, como el retiro de material abrasivo, organización de los documentos conforme a su producción cronológica, y la foliación de los documentos.</t>
  </si>
  <si>
    <t xml:space="preserve">Archivos de Gestión Organizados conforme a TRD  y los lineamientos técnicos establecidos, Acuerdo No. 42 de 2002, Acuerdo 05 de 2013 y Acuerdo 02 de 2014  </t>
  </si>
  <si>
    <t xml:space="preserve">Para este Corte (Noveno informe) las siguientes dependencias remitieron como soporte el informe de avance al PMA donde entregan y describen los avances adelantados para el cumplimiento de la presente meta:
* Secretaría de Movilidad
* Secretaría de Minas 
* Hacienda (Despacho) 
* Secretaría de Victimas
* Oficina de Gestión del Riesgo de Desastres
* Secretaría Jurídica
* Oficina de Juventudes
* Secretaría General (Despacho) 
* Dirección Administrativa de Logística
* Dirección de Contabilidad
* Dirección de Análisis y Control
* Función Pública
* Secretaría de Salud
*Secretaría de Infraestructura
* Secretaría de Educación 
* Secretaría de Planeación
</t>
  </si>
  <si>
    <t>Informes de avance al PMA en el formato único de reporte.</t>
  </si>
  <si>
    <t>Se remiten los avances descritos por las dependencias que se relacionan a través del formato único de reporte de avances del PMA para los Archivos de Gestión. Se evidencian avances satisfactorios frente a la preparación física de los expedientes, organización cronológica, y eliminación de material abrasivo.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</si>
  <si>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Organizar, conformar y rotular los expedientes o unidades documentales atendiendo cada una de las series y subseries establecidas en las TRD de la respectivas Secretarías, Direcciones, Oficinas, o unidades productivas de archivos.</t>
  </si>
  <si>
    <t>Para este Corte (Noveno informe) las siguientes dependencias remitieron como soporte el informe de avance al PMA donde entregan y describen los avances adelantados para el cumplimiento de la presente meta:
* Secretaría de Movilidad
* Secretaría de Minas 
* Hacienda (Despacho) 
* Secretaría de Victimas
* Oficina de Gestión del Riesgo de Desastres
* Secretaría Jurídica
* Oficina de Juventudes
* Secretaría General (Despacho) 
* Dirección Administrativa de Logística
* Dirección de Contabilidad
* Dirección de Análisis y Control
* Función Pública
* Secretaría de Salud
*Secretaría de Infraestructura
* Secretaría de Educación 
* Secretaría de Planeación</t>
  </si>
  <si>
    <t>Se remiten los avances descritos por las dependencias que se relacionan a través del formato único de reporte de avances del PMA para los Archivos de Gestión. Se evidencian avances satisfactorios frente a la Rotulación de los expedientes aplicando las versiones 1 y 2 de las TRD.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</si>
  <si>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Elaborar y actualizar las Hojas de control para cada expediente o las series que se constituyan como complejas, lo anterior posterior a la organización, conformación y rotulación de los expedientes.</t>
  </si>
  <si>
    <t xml:space="preserve">Se remiten los avances descritos por las dependencias que se relacionan a través del formato único de reporte de avances del PMA para los Archivos de Gestión. En algunos casos las dependencias han manifestado que tienen conocimiento de las hojas de control y que no han dado aplicabilidad de estas, sin embargo se ha evidenciado que existen expedientes que por ley ya se consideran como series complejas, es el caso de los expedientes contractuales.
Para dar por subsanado dicha situación la Secretaría General y la Dirección de ATC y Gestión Documental ha realizado capacitaciones referente a la Organización de expedientes contractuales.
</t>
  </si>
  <si>
    <t>M7</t>
  </si>
  <si>
    <t>Encajar los expedientes previamente rotulados, rotular las cajas donde se almacenan los expedientes conforme a cada una de las series y subseries establecidas en las respectivas TRD, y organizar las cajas en las estanterías destinadas para tal fin, lo anterior atendiendo los estándares establecidos en las normas técnicas de archivo.</t>
  </si>
  <si>
    <t>Se remiten los avances descritos por las dependencias que se relacionan a través del formato único de reporte de avances del PMA para los Archivos de Gestión. Se evidencian avances satisfactorios frente a la Rotulación de las cajas aplicando las versiones 2 y 3 de las TRD. para los casos en que aplique se procederá con la solicitud de evidencias para los archivos producidos en la vigencia 2020 y 2021, remitiendo evidencias con cortes, y de ser necesario por mitigación del riesgo dar por cumplida la meta en un 100 % para los archivos de gestión de algunas dependencias, pues se ha logrado evidenciar la subsanación o eliminación de las causales que han dado origen al hallazgo.</t>
  </si>
  <si>
    <t>M8</t>
  </si>
  <si>
    <t>Realizar el procedimiento para el control de prestamos de documentos, y diligenciar el formato de prestamos de documentos establecido por la Dirección de ATC y Gestión Documental para tal fin.</t>
  </si>
  <si>
    <t>Se remiten los avances descritos por las dependencias que se relacionan a través del formato único de reporte de avances del PMA para los Archivos de Gestión. En algunos casos las dependencias han manifestado a la OCI que tienen conocimiento del Formato y Procedimiento para el préstamo de documentos, y que hasta la fecha no se ha aplicado el mismo, conforme a ello se reporta el avance señalado para la presente meta.</t>
  </si>
  <si>
    <r>
      <rPr>
        <b/>
        <sz val="12"/>
        <color theme="1"/>
        <rFont val="Arial"/>
        <family val="2"/>
      </rPr>
      <t xml:space="preserve">Transferencias Primarias y secundarias. </t>
    </r>
    <r>
      <rPr>
        <sz val="12"/>
        <color theme="1"/>
        <rFont val="Arial"/>
        <family val="2"/>
      </rPr>
      <t>La entidad presuntamente incumple, pues no se aportó: *Cronograma de transferencias primarias y secundarias debidamente aprobado y socializado a los responsables de las oficinas productoras. * Inventarios documentales de las transferencias primarias o secundarias, debidamente diligenciados y firmados por lo responsables de la entrega y recepción de los archivos</t>
    </r>
  </si>
  <si>
    <t>ACCION 7</t>
  </si>
  <si>
    <t>Realizar transferencias primarias y secundarias de los archivos de las Gobernación de Bolívar teniendo en cuenta las TVD y TRD</t>
  </si>
  <si>
    <t>Realizar cronograma de transferencia documentales primarias.</t>
  </si>
  <si>
    <t>Cronograma de transferencias documentales primarias</t>
  </si>
  <si>
    <t>Dirección de Atención al Ciudadano y Gestión Documental</t>
  </si>
  <si>
    <t>Cronograma de Transferencias Documentales</t>
  </si>
  <si>
    <t>09 de diciembre de 2021</t>
  </si>
  <si>
    <t xml:space="preserve">No. 2-2021-14327 </t>
  </si>
  <si>
    <t>respecto a este hallazgo la oficina de control interno
reporta 100% de avance de las tareas ejecutadas. Se remitieron los siguientes soportes
documentales:
Informa la entidad que "para el año 2021, al igual que para el 2020, se elaboró un cronograma de
transferencias trimestral, que se ha venido socializando con cada una de las dependencias
programadas para realizar transferencias según lo establecido en el cronograma y sobre las series
que han cumplido su tiempo de retención en el archivo de gestión, conforme a las TRD, y se han
realizado las siguientes transferencias:
• Secretaría de Victimas
• Secretaría Jurídica
• Oficina de Juventudes
• Hacienda Presupuesto
• Secretaría General (Despacho)
• Secretaría de Hábitat Según se pudo observar en cada una de las evidencias, la gobernación ha dado cumplimiento al
cronograma de transferencias primarias realizadas durante el periodo reportado. Dicha
documentación que ha cumplido los tiempos de retención y que ha surtido el proceso de
organización, además de estar identificados y rotulados en sus unidades de conservación y deben
contar con los inventarios documentales.
CONCLUSIÓN: se da por superado el hallazgo. La gobernación deberá garantizar a través de
las auditorías internas las transferencias primarias según cronograma. El Grupo de Inspección y
Vigilancia podrá solicitar en cualquier momento información acerca del cumplimiento de esta
actividad.</t>
  </si>
  <si>
    <t>Realizar cronograma de transferencia documentales secundarias</t>
  </si>
  <si>
    <t>Cronograma de transferencias documentales secundarias</t>
  </si>
  <si>
    <t>Cronograma de Transferencias secundarias Documentales</t>
  </si>
  <si>
    <t>Socialización a las dependencias de la Gobernación de Bolívar, del cronograma de transferencias documentales primarias y secundarias</t>
  </si>
  <si>
    <t>Circular de realización y notificación  proceso de transferencia</t>
  </si>
  <si>
    <t xml:space="preserve"> Circular N°GOBOL-21-012096 mediante la cual la Secretaría General y la Dirección de Atención al Ciudadano y Gestión Documental Socializan el plan y cronograma de transferencia primaria de la vigencia 2021.</t>
  </si>
  <si>
    <t>Realizar transferencias documentales primarias y secundarias conforme al cronograma elaborado, y debidamente soportado con formatos de inventarios y acta de recibos.</t>
  </si>
  <si>
    <t>Acta de transferencias documentales primarias, inventario, acta de recibo</t>
  </si>
  <si>
    <t>Esta meta y respectiva evidencia fue remitida al 100 % en el segundo informe de seguimiento al PMA, y validada a través del documento con Radicado No. No. 2-2021-14327 de fecha 09 de diciembre de 2021.</t>
  </si>
  <si>
    <t>Evidencias de transferencias:
* Secretaría de Victimas 
* Secretaría Jurídica
* Oficina de Juventudes
* Hacienda Presupuesto
* Secretaría General (Despacho)
*Secretaría de Hábitat</t>
  </si>
  <si>
    <r>
      <rPr>
        <b/>
        <sz val="12"/>
        <color theme="1"/>
        <rFont val="Arial"/>
        <family val="2"/>
      </rPr>
      <t xml:space="preserve">Tablas de Valoración Documental. </t>
    </r>
    <r>
      <rPr>
        <sz val="12"/>
        <color theme="1"/>
        <rFont val="Arial"/>
        <family val="2"/>
      </rPr>
      <t xml:space="preserve">La entidad presuntamente incumple con lo establecido pues no se evidencia:       *Documento mediante el cual se constata la convalidación de las TVD por la instancia correspondiente (Consejo Departamental de archivo o Archivo General de la Nación) * Link de publicación en la pagina web de la entidad de las TVD y CCD. *Implementación de las TVD y la disposición final de los documentos.   </t>
    </r>
  </si>
  <si>
    <t>ACCION 8</t>
  </si>
  <si>
    <t>Contar con TVD convalidadas, certificadas por parte del AGN y publicadas en el RUSD</t>
  </si>
  <si>
    <t>Publicar en la Página Web de la Entidad las TVD.</t>
  </si>
  <si>
    <t>https://www.bolivar.gov.co/index.php?option=com_phocadownload&amp;view=category&amp;id=773:tvds&amp;Itemid=717</t>
  </si>
  <si>
    <t>Se le indica a la entidad continuar con el proceso de la aplicación del instrumento y se dé cumplimiento al plan de trabajo suscrito, garantizando la debida disposición final de los documentos. Conclusión: Se da por superado el hallazgo.</t>
  </si>
  <si>
    <t>Sustentar ante el AGN las TVD  de la Gobernación de Bolívar, para efectos de su convalidación por parte de este Organismo.</t>
  </si>
  <si>
    <t>Concepto Técnico de convalidación de las TVD expedido por el AGN</t>
  </si>
  <si>
    <t>Enviar al AGN en formato TIF, las TVD , debidamente firmadas por la Secretaria General y Profesional de Archivo de la Gobernación de Bolívar, para su publicación en el RUSD.</t>
  </si>
  <si>
    <t>Constancia de entrega al AGN de las TVD  en formato TIF</t>
  </si>
  <si>
    <t>Solicitar al AGN la expedición de las certificación de la convalidación de las TVD.</t>
  </si>
  <si>
    <t>Solicitar al AGN la publicación de las TVD convalidadas, en el Registro Único de Series Documentales -RUSD.</t>
  </si>
  <si>
    <t>Comunicaciones de solicitud dirigidas al AGN de publicación de las TVD en el RUSD</t>
  </si>
  <si>
    <t>1. Copia oficio GOBOL-20-014890 dirigido al AGN concretado en solicitud de registro de las TVD en el RUSD.
2. Imagen de foto-captura de correo del AGN confirmando recibido.
3. copia oficio Radicado No. 2-2020-02444 del AGN donde informan que las TVD de la Gobernación de Bolívar se inscribieron en el RUSD con el número: TVD – 49.
4. Informe de Seguimiento y del Plan de Trabajo Archivístico Integral, Aplicación Tablas de Valoración Documental – TVD.</t>
  </si>
  <si>
    <r>
      <rPr>
        <b/>
        <sz val="12"/>
        <color theme="1"/>
        <rFont val="Arial"/>
        <family val="2"/>
      </rPr>
      <t>Disposición final de Documentos.</t>
    </r>
    <r>
      <rPr>
        <sz val="12"/>
        <color theme="1"/>
        <rFont val="Arial"/>
        <family val="2"/>
      </rPr>
      <t xml:space="preserve"> La entidad presuntamente incumple, pues no evidenció: *Actas de eliminación debidamente firmadas e indicando de manera especifica los Nombres de las series y de los expedientes. * Series documentales referentes a los de derechos humanos identificados en los cuadros de clasificación documental , TRD o TVD, debidamente organizadas y valoradas de conservación permanente.  *Inventario de las unidades documentales objeto de eliminación, por aplicación de TRD o TVD y actas de eliminación de documentos. *Link publicación pagina web de la entidad de los inventarios documentales y de las fechas, el volumen de documentos (numero de expedientes) a eliminar, así como los datos del acto administrativo de aprobación de la respectiva tabla de retención o valoración documental.</t>
    </r>
  </si>
  <si>
    <t>ACCION 9</t>
  </si>
  <si>
    <t>Realizar proceso de eliminación documental conforme a las TRD y TVD, así como lo estipulado por el  Acuerdo 004 del 2019</t>
  </si>
  <si>
    <t>Incluir como anexo  del PGD de la Entidad, el  procedimiento detallado para efectuar el proceso de eliminación documental.</t>
  </si>
  <si>
    <t>Establecer procedimiento para realización del proceso de eliminación documental</t>
  </si>
  <si>
    <t>Anexo: Como evidencia se anexa el Acta de reunión 004 de fecha 26 de junio de 2020, por medio de la cual se aprobó ajustes al PGD y se incorporó el procedimiento de eliminación documental y el Decreto 299 de 2020 “Por medio del cual se adopta e incorpora unos anexos al Programa de Gestión Documental de la Gobernación de Bolívar y se dictan otras disposiciones”</t>
  </si>
  <si>
    <t>4. Disposición Final de Documentos: respecto a este hallazgo la oficina de control interno
reporta 87,50% de avance de las tareas ejecutadas. Se remitieron las siguientes evidencias:
• Fotografías del proceso de eliminación
• Videos del proceso de eliminación
La entidad deberá continuar con la aplicación de los instrumentos archivísticos y definiendo la
información que será objeto de eliminación que esta cumpla con lo establecido Acuerdo 004 del
2019.
Conclusión: no se da por superado el hallazgo.</t>
  </si>
  <si>
    <t xml:space="preserve"> Realizar el proceso de eliminación conforme a los principios y procesos  establecidos en el PGD y en la memoria descriptiva o introducción  de las TRD y TVD según corresponda, así como lo establecido en el procedimiento de eliminación documental reglamentado en el acuerdo 04 de 2019.</t>
  </si>
  <si>
    <t>Eliminación Documental</t>
  </si>
  <si>
    <t>Se traslada respuesta remitida por la Dirección de Atención al Ciudadano y Gestión Documental a través del GOBOL-21-052916, en el que informa lo siguiente:
"Observación: Teniendo en cuenta el procedimiento de eliminación documental aprobado, que comprende la publicación de inventario en la página web, términos de la publicación, expedición de certificaciones pertinentes de constancia de la publicación etc., se procedió a realizar la eliminación física, la cual se inició de manera manual  y luego mediante máquina picadora, lo cual se inició el día 09 de septiembre y finalizó el día 20 de septiembre, fecha en la que se levantó el acta definitiva de eliminación.".</t>
  </si>
  <si>
    <t xml:space="preserve">• Video y registro fotográfico del proceso de eliminación manual:
https://bolivargovco-my.sharepoint.com/:f:/g/personal/gestiondocumental_bolivar_gov_co/EqcfMtF9mGZHuXBai5yyjrEBAytVjqatvqrekcbvQ-KpWA?e=3hRJJj
• Acta de eliminación de archivos por aplicación de Tablas de Valoración.
</t>
  </si>
  <si>
    <t>Se remite registro  fílmico del proceso de eliminación Documental, el cual fue publicado y socializado con la comunidad a través de la pagina web, se remite acta de eliminación con los soportes que deben establecerse en esta, y esta pendiente la evidencia de publicación en la pagina web, Así como el informe final de la eliminación documental mecanismo que permitirá conocer el resultado definitivo del proceso realizado, conforme a las directrices determinadas para su elaboración.</t>
  </si>
  <si>
    <r>
      <rPr>
        <b/>
        <sz val="12"/>
        <color theme="1"/>
        <rFont val="Arial"/>
        <family val="2"/>
      </rPr>
      <t>Contratos de prestación de servicios archivísticos:</t>
    </r>
    <r>
      <rPr>
        <sz val="12"/>
        <color theme="1"/>
        <rFont val="Arial"/>
        <family val="2"/>
      </rPr>
      <t xml:space="preserve"> La entidad presuntamente incumple, pues no se evidenciaron:  * Establecimiento de especificaciones técnicas y los requisitos para la prestación de servicios de deposito, custodia, organización, reprografía y conservación de documentos de archivo y demás proceso de función archivística. * Cumplimiento de los requisitos que deben cumplir las personas naturales o jurídicas que presten servicios de custodia, organización, reprografía y conservación de documentos de archivo y cualquier otro servicio derivado de la normatividad archivística nacional</t>
    </r>
  </si>
  <si>
    <t>ACCION 10</t>
  </si>
  <si>
    <t>Contratos de prestación de servicios archivísticos con sujeción a lo establecido en el Acuerdo 08 de 2014</t>
  </si>
  <si>
    <t>En los eventos que aplique, remitir al AGN los documentos precontractuales, contractuales y poscontractuales del (los) proceso(s) de contratación de los servicios e instrumentos archivísticos que adelante la Gobernación de Bolívar así: Minuta contractual, estudios previos, propuesta, aceptación de la propuesta, acta de inicio, póliza, documentos de idoneidad del contratista, informes de supervisión y/o productos, actas del Comité Institucional de Gestión y Desempeño en el que conste la necesidad de efectuar la contratación de servicios archivísticos.</t>
  </si>
  <si>
    <t>Remisión documentos pre, con y poscontractuales, de los procesos de contratación de los servicios e instrumentos archivísticos que lleve a cabo la Entidad</t>
  </si>
  <si>
    <t>Esta meta y respectiva evidencia fue remitida al 100 % en el segundo informe de seguimiento al PMA, y validada a través del documento con Radicado No. 2-2020-05856 de fecha 23 de julio de 2020.
Se aclara al AGN que esta Oficina ha solicitado la referida Certificación a la Secretaría General de la Gobernación de Bolívar, como líder del proceso de gestión documental al interior de la entidad, lo cual se convierte en el soporte para esta oficina y remitirla a través de este informe al GIV del AGN.</t>
  </si>
  <si>
    <t>Certificación de la Secretaría General.</t>
  </si>
  <si>
    <t>respecto a este hallazgo la oficina de
control interno reporta 100% de avance de las tareas ejecutadas. Se remitieron los siguientes
soportes documentales:
• Certificación secretaría general.
• Comunicación GOBOL-20-017255 - respuesta etc gestión documental.
Ahora bien, según lo acordado en el acta de reunión N°01 del día 6 de mayo de 2020, se puede
observar que “el hallazgo se dará por superado mediante la certificación de control interno de que
no se ha suscrito ningún contrato de servicios archivísticos a la luz del Acuerdo 8 de 2014”.Conclusión: se da por superado el hallazgo.</t>
  </si>
  <si>
    <r>
      <rPr>
        <b/>
        <sz val="12"/>
        <color theme="1"/>
        <rFont val="Arial"/>
        <family val="2"/>
      </rPr>
      <t xml:space="preserve">Sistema Integrado de Conservación-SIC: </t>
    </r>
    <r>
      <rPr>
        <sz val="12"/>
        <color theme="1"/>
        <rFont val="Arial"/>
        <family val="2"/>
      </rPr>
      <t>La entidad presuntamente incumple, pues en los archivos de gestión no se evidencia  la implementación de:    *El programa de conservación documental, el programa de almacenamiento y realmacenamiento.; * El plan de conservación documental contiene programa de prevención y atención de desastres.  *El plan de preservación digital a largo plazo elaborado (si la entidad tiene Gestión Documental electrónica) *Link de publicación en la pagina web de la entidad del documento SIC *Planillas y demás instrumentos de seguimiento y control para la implementación del SIC, conforme a los planes y programas formulados por la entidad. * Las instalaciones físicas de los archivos no cumplen con las condiciones mínimas de conservación y preservación de los archivos, sobretodo en los archivos de gestión (articulo 2.8.8.6.1 del Decreto 1080 de 2015).</t>
    </r>
  </si>
  <si>
    <t>ACCION 11</t>
  </si>
  <si>
    <t>Aplicación del Sistema Integrado de Conservación -SIC- a los archivos de la Gobernación de Bolívar</t>
  </si>
  <si>
    <t>Remitir al AGN el acta de aprobación del SIC por parte del Comité Interno de Archivo.</t>
  </si>
  <si>
    <t>Acta aprobación SIC.</t>
  </si>
  <si>
    <t>Documento Word</t>
  </si>
  <si>
    <t xml:space="preserve">Sistema Integrado de Conservación – SIC: respecto a este hallazgo la oficina de control
interno reporta 49,90% de avance de las tareas ejecutadas. Se remitieron los siguientes
soportes documentales:
✓ Cambio de estanterías archivos de gestión
✓ Cambio de unidades de conservación (cajas y carpetas) archivos de gestión
✓ Formato fumigación y control de plagas y roedores realizado en el mes de junio de 2021
✓ Solicitud insumos y mantenimiento bodega Archivo Central, intermedio y oficina de Gestión
Documental. Cronograma de capacitaciones segundo semestre de 2021
Se pudo observar que la gobernación ha realizado las actividades pertinentes a la implementación
de los programas específicos del SIC. Se exhorta a la entidad a dar continuidad con la ejecución
de cada una de las actividades programadas y se remitan los soportes documentales
correspondientes.
CONCLUSIÓN: no se da por superado el hallazgo.
</t>
  </si>
  <si>
    <t>Publicar en la página web de la Entidad, el documento SIC.</t>
  </si>
  <si>
    <t>SIC publicado en la Pagina WEB.</t>
  </si>
  <si>
    <t>https://www.bolivar.gov.co/index.php?option=com_phocadownload&amp;view=category&amp;id=731:sistema-integrado-de-conservaci%C3%B3n-%E2%80%93-sic&amp;Itemid=717</t>
  </si>
  <si>
    <t>Remitir al AGN los formatos, planillas y demás instrumentos de seguimiento y control para la implementación del SIC conforme a los planes y programas adoptados por la Entidad.</t>
  </si>
  <si>
    <t>Evidencias remitidas al AGN</t>
  </si>
  <si>
    <t xml:space="preserve">Se traslada respuesta remitida por la Dirección de Atención al Ciudadano y Gestión Documental a través del GOBOL-21-052916, en el que informa lo siguiente:
Para el cumplimiento de esta meta, se han aplicado y diligenciado los siguientes formatos, tal y como se había señalado en el informe anterior.
Evidencias:
• Formato de Inspección y mantenimiento
• Formato de Limpieza y desinfección
• Formato de Saneamiento Ambiental
</t>
  </si>
  <si>
    <t xml:space="preserve">
• Formato de Inspección y mantenimiento
• Formato de Limpieza y desinfección
• Formato de Saneamiento Ambiental</t>
  </si>
  <si>
    <t xml:space="preserve">Para este corte se remiten los formatos de los programas del SIC, se solicitara a la Dirección de Atención al ciudadano y Gestión Documental que, remita los formatos diligenciados para dar por superado el hallazgo. </t>
  </si>
  <si>
    <t>Realizar de manera anual 4 jornadas de capacitación  dirigidas a las dependencias de la  Gobernación de Bolívar para la correcta implementación del SIC en los archivos de gestión.</t>
  </si>
  <si>
    <t>Listado de Asistencias capacitaciones SIC.</t>
  </si>
  <si>
    <t xml:space="preserve">Se traslada respuesta remitida por la Dirección de Atención al Ciudadano y Gestión Documental a través del GOBOL-21-052916, en el que informa lo siguiente:
Para el cumplimiento de esta meta, se han realizado capacitaciones a los funcionarios de la Gobernación respecto a los temas de programas del Sistema Integrado de Conservación.
Evidencias: 
• Formato de evidencias fotográficas.
</t>
  </si>
  <si>
    <t xml:space="preserve">
• Formato de evidencias fotográficas.</t>
  </si>
  <si>
    <t>Para este corte se remiten las evidencias de las capacitaciones realizadas virtualmente, se procederá con el seguimiento a la implementación de los formatos.</t>
  </si>
  <si>
    <t xml:space="preserve">Implementación del SIC en los archivos de la Gobernación de Bolívar. </t>
  </si>
  <si>
    <t>Para este Corte (Noveno informe) las siguientes dependencias remitieron como soporte el informe de avance al PMA donde entregan y describen los avances adelantados para el cumplimiento de la presente meta:
* Secretaría de Movilidad
* Secretaría de Minas 
* Hacienda (Despacho) 
* Secretaría de Victimas
* Oficina de Gestión del Riesgo de Desastres
* Secretaría Jurídica
* Oficina de Juventudes
* Secretaría General (Despacho) 
* Dirección Administrativa de Logística
* Dirección de Contabilidad
* Dirección de Análisis y Control
* Función Pública
* Secretaría de Salud
*Secretaría de Infraestructura
* Secretaría de Educación 
* Secretaría de Planeación
Se traslada respuesta remitida por la Dirección de Atención al Ciudadano y Gestión Documental a través del GOBOL-21-052916, en el que informa lo siguiente:
El Sistema Integrado de Conservación se ha venido implementando, con el cumplimiento de las diferentes metas asociadas a esta acción, tales como el cambio de unidades de conservación (carpetas y cajas) en los diferentes archivos de gestión, el suministro de insumos (cajas, carpetas, ganchos Legajadores, estanterías) a las diferentes dependencias de la Gobernación de Bolívar. Igualmente se han venido realizando las capacitaciones correspondientes a los diferentes programas del SIC, verificando las condiciones de temperatura y ambientales a través de los elementos de medición como el higrómetro, deshumificador, que han sido instalados en el archivo central.
Evidencias: 
• Formato de recibido de insumos.
• Formato de recibido de estanterías.
• Evidencias fotográficas</t>
  </si>
  <si>
    <t>Informes de avance al PMA en el formato único de reporte.
• Formato de recibido de insumos.
• Formato de recibido de estanterías.
• Evidencias fotográficas</t>
  </si>
  <si>
    <t>Se remiten los avances descritos por las dependencias que se relacionan a través del formato único de reporte de avances del PMA para los Archivos de Gestión. En algunos casos las dependencias han manifestado a la OCI que no tienen necesidades mantenimiento en sus espacios destinados para los Archivos de Gestión, y en los casos que sí se informará a la Secretaría General y Dirección de Logística para que estas atienden y den por subsanadas las situaciones notificadas por las dependencias frente a las necesidades de mantenimiento.</t>
  </si>
  <si>
    <t>Realizar el cambio de unidades de conservación inadecuadas como lo son los Folder plásticos, Folder de cartón, las AZ, a carpetas desacificadas y de yute, utilizando gancho legajador plástico.</t>
  </si>
  <si>
    <t>Cambio de unidades de conservación inadecuadas a carpetas desacificadas y de yute</t>
  </si>
  <si>
    <t>Se remiten los avances descritos por las dependencias que se relacionan a través del formato único de reporte de avances del PMA para los Archivos de Gestión. Para esta meta algunas dependencias han certificado a la OCI que no existen unidades de conservación como AZ y carpetas plásticas en las que se almacenen documentos. Hay otras que actualmente están realizando el proceso de cambio de dichas unidades evidenciado el avance en el desarrollo y ejecución de la actividad de mejora.</t>
  </si>
  <si>
    <t>Solicitar al proveedor de los servicios de fumigación, desinfección, desinsectación y desratización la Ficha Técnica de los productos que aplican a los procesos de fumigación que se realicen en los espacios de archivo.</t>
  </si>
  <si>
    <t>Ficha Técnica de fumigación</t>
  </si>
  <si>
    <t>Esta meta y respectiva evidencia fue remitida al 100 % en el octavo informe de seguimiento al PMA, y validada a través del documento con Radicado No.2-2021-14327  de fecha 09 de diciembre de 2021.</t>
  </si>
  <si>
    <t xml:space="preserve">
1. GOBOL-21-016106 Solicitud insumos y mantenimiento bodega Archivo Central, intermedio y oficina de Gestión Documental.
2. GOBOL-21-019556 Solicitud insumos y mantenimiento bodega Archivo Central, intermedio y oficina de Gestión Documental.
3. Acta de fumigación</t>
  </si>
  <si>
    <t>Instalar   un medidor de temperatura para la bodega central.</t>
  </si>
  <si>
    <t>Medidor de temperatura</t>
  </si>
  <si>
    <t xml:space="preserve">Se traslada respuesta remitida por la Dirección de Atención al Ciudadano y Gestión Documental a través del GOBOL-21-052916, en el que informa lo siguiente:
El Sistema Integrado de Conservación se ha venido implementando, con el cumplimiento de las diferentes metas asociadas a esta acción, tales como la instalación de un higrómetro análogo, el cual permite monitorear las condiciones de temperatura y ambientales a en el archivo central.
Evidencias: 
• Evidencia fotográfica.
</t>
  </si>
  <si>
    <t xml:space="preserve">
• Evidencia fotográfica del higrómetro.
</t>
  </si>
  <si>
    <t>Con la remisión de la evidencia se da por cumplida la meta, el instrumento fue instalado en el archivo central de la Gobernación de Bolívar.</t>
  </si>
  <si>
    <t>M9</t>
  </si>
  <si>
    <t>Instalar   un medidor de condiciones ambientales  para la bodega central.</t>
  </si>
  <si>
    <t>Medidor de condiciones ambientales</t>
  </si>
  <si>
    <t>• Evidencia fotográfica del higrómetro.</t>
  </si>
  <si>
    <t>M10</t>
  </si>
  <si>
    <t>Dotar e instalar extintores en las áreas de todos los Archivos de Gestión de la Gobernación de Bolívar.</t>
  </si>
  <si>
    <t>Extintores instalados</t>
  </si>
  <si>
    <t>Para este corte (Noveno Informe) no se remiten evidencias frente a la ejecución de esta meta, se requerirá a la  Dirección de Atención al Ciudadano y Gestión Documental, que remita lo ejecutado en esta actividad para el próximo avance.</t>
  </si>
  <si>
    <t>Sin evidencias</t>
  </si>
  <si>
    <t>M11</t>
  </si>
  <si>
    <t>Dotar e instalar Alarmas contra incendio en aquellas áreas de los Archivos de Gestión de la Gobernación de Bolívar que no cuenten con estas.</t>
  </si>
  <si>
    <t>Alarmas contra incendio instaladas</t>
  </si>
  <si>
    <t>M12</t>
  </si>
  <si>
    <t>Dotar e instalar estantería o mobiliario para archivo, en las áreas de todos los Archivos de Gestión de la Gobernación de Bolívar, conforme a las necesidades que requieran dichos archivos de gestión y previa solicitud de los responsables de los archivos en comento.</t>
  </si>
  <si>
    <t>Estantería instalada</t>
  </si>
  <si>
    <t xml:space="preserve">Se traslada respuesta remitida por la Dirección de Atención al Ciudadano y Gestión Documental a través del GOBOL-21-052916, en el que informa lo siguiente:
institucional del Archivo de la Gobernación de Bolívar” vigencia 2021, se adquirió mobiliario estantería, los cuales que fueron entregados e instalados a las diferentes dependencias que manifestaron la necesidad de los mismos, conforme al siguiente cuadro:
CRONOGRAMA INSTALACION DE ESTANTERIA GOBERNACION 2021 
DIRECCION DE ATENCION AL CIUDADANO Y GESTION DOCUMENTAL   
DEPENDENCIA CANTIDAD INSTALADAS
SECRETARIA DE HABITAT 8 8
DIRECCION DE ATENCION AL CIUDADANO 2 2
SECRETARIA DE EDUCACIÓN 9 9
OFICINA DE GESTION DEL RIESGO 10 10
OFICINA DE JUVENTUDES 1 1
DIRECCION DE INGRESOS 7 7
SECRETARIA DE AGRICULTURA 8 8
SECRETARIA DEL INTERIOR 14 14
SECRETARIA DE DESARROLLO REGIONAL 4 4
SECRETARIA JURIDICA 2 2
SECRETARIA DE VICTIMAS 2 2
SECRETARIA DE MINAS Y ENERGIA 6 6
DIRECCION DE LOGISTICA 3 3
SECRETARIA DE LA MUJER 4 4
SECRETARIA DE MOVILIDAD 2 2
FONDO TERRITORIAL DE PENSIONES 6 6
SECRETARIA DE PLANEACION 6 6
OFICINA DE CONTROL INTERNO 1 1
SECRETARIA DE INFRAESTRUCTURA 2 2
OFICINA DE CONTROL DISCIPLINARIO 4 4
SECRETARIA DE HACIENDA 2 2
PENDIENTES POR ASIGNAR 1 1
CANTIDAD TOTAL 104 104
Con ello, queda subsanado la adquisición de mobiliario y estantería con el fin de garantizar el buen manejo de los archivos de gestión en las diferentes dependencias de la Gobernación de Bolívar.
</t>
  </si>
  <si>
    <t>Todas las dependencias
Dirección Administrativa Logística</t>
  </si>
  <si>
    <t>Actas y registro fotográfico de las estanterías instaladas.</t>
  </si>
  <si>
    <t>Se remiten las evidencias de las entregas e instalación de las estanterías en las dependencias que tenían necesidades de estas.</t>
  </si>
  <si>
    <r>
      <t xml:space="preserve">Documento Electrónico: </t>
    </r>
    <r>
      <rPr>
        <sz val="12"/>
        <color theme="1"/>
        <rFont val="Arial"/>
        <family val="2"/>
      </rPr>
      <t>La Entidad presuntamente incumple pues no cuenta con: * Modelo de requisitos de documentos electrónicos, según el artículo 2,8.2.5.8 del decreto 1080 de 2015 sobre instrumentos archivísticos para la gestión documental.</t>
    </r>
  </si>
  <si>
    <t>ACCION 12</t>
  </si>
  <si>
    <t>Elaborar documento de Modelo de requisitos de documentos electrónicos</t>
  </si>
  <si>
    <t>Elaborar el documento de modelo de requisitos de documentos electrónicos.</t>
  </si>
  <si>
    <t xml:space="preserve">Manual de Requisitos de documentos Electrónicos </t>
  </si>
  <si>
    <t xml:space="preserve">Se traslada respuesta remitida por la Dirección de Atención al Ciudadano y Gestión Documental a través del GOBOL-21-052916, en el que informa lo siguiente:
1. Mediante oficio GOBOL-20-038620 de fecha 13 de noviembre de 2020, se emitió requerimiento a la Dirección TIC solicitando concepto de viabilidad para la aprobación del Modelo de Requisitos para la Gestión de Documentos electrónicos, se requirió dicho concepto mediante oficio GOBOL-21-010572 de fecha 29 de marzo de 2021, mediante el cual se exhortó a la Dirección TIC para el cumplimiento de dicho requerimiento. 
2. En respuesta al requerimiento, la Dirección TIC mediante oficio GOBOL-21-015916 de fecha 3 de mayo de 2021 emitió el concepto de viabilidad requerido con el fin de que el instrumento Archivístico sea presentado por parte de la Líder de proceso de la Dirección de Atención al Ciudadano y Gestión Documental ante el Comité Institucional de Gestión y Desempeño – MIPG.
3. mediante oficio GOBOL-21-038204, se solicitó a la Secretaria de Planeación fecha para la sustentación y aprobación del Modelo de Requisitos de Documentos Electrónicos.
4. Mediante Oficio GOBOL-21-051717, la secretaria de Planeación fijo fecha para reunión de Comité de MIPG, para el día30 de noviembre de 2021, en el que se realizó la presentación y aprobación del Modelo de Requisitos de gestión de Documentos Electrónicos, cuya acta se anexara en próximo informe, teniendo en cuenta que a la fecha se encuentra en proceso de elaboración por parte de la Secretaría de Planeación.
Evidencia: 
1.1 Oficios referenciados.
1.2 Documento Modelo de Requisitos para la Gestión de Documentos electrónicos.
</t>
  </si>
  <si>
    <t xml:space="preserve">Dirección de Atención al Ciudadano y Gestión Documental  - Dirección de TIC </t>
  </si>
  <si>
    <t xml:space="preserve">1.1 Oficios referenciados.
1.2 Documento Modelo de Requisitos para la Gestión de Documentos electrónicos.
</t>
  </si>
  <si>
    <t>Para dar por superada esta meta solo se tiene pendiente la remisión del acta del Comité de GyD Institucional donde se aprueba el Modelo de Requisitos para la Gestión de Documentos electrónicos de la Gobernación de Bolívar.</t>
  </si>
  <si>
    <t>No aplica</t>
  </si>
  <si>
    <t>No hay expedientes electrónicos, existen expedientes digitalizados en la Dirección  TIC</t>
  </si>
  <si>
    <t>ACCION 13</t>
  </si>
  <si>
    <t>Crear expedientes electrónicos</t>
  </si>
  <si>
    <t xml:space="preserve">Adquirir un sistema de información que permita la creación de expedientes electrónicos </t>
  </si>
  <si>
    <t>Expedientes Electrónicos</t>
  </si>
  <si>
    <t>En aras de cumplir con el compromiso de la referencia, el cual se  deriva en adquirir un sistema de información que permita la creación  de expedientes electrónicos, se ha venido trabajando en la socialización del alcance del Sistema de Información SAFFIRO, para suplir la necesidad de creación de expedientes electrónicos. Por otro lado, se consideró realizar el PROTOCOLO PARA LA GESTIÓN DE ARCHIVOS Y EXPEDIENTE ELECTRÓNICOS, el cual ha sido elaborado junto a la Dirección de Atención al ciudadano y Gestión
Documental. Este será llevado en la última reunión de la presente anualidad del Comité Institucional de Gestión y Desempeño, para su estudio y aprobación. Ver evidencia en el siguiente enlace: https://bit.ly/3GfJ4OJ.</t>
  </si>
  <si>
    <t>Dirección TIC -  Director</t>
  </si>
  <si>
    <t>Se realizará seguimiento a las evidencias faltantes para dar por superado el hallazgo.</t>
  </si>
  <si>
    <t>Los expedientes son híbridos, por cuenta del uso de gestor de correspondencia, sin embargo se sigue imprimiendo y conformando los expedientes en físico</t>
  </si>
  <si>
    <t>ACCION 14</t>
  </si>
  <si>
    <t>Adoptar e implementar  la Política  de Cero papel en la Entidad</t>
  </si>
  <si>
    <t>Elaborar el acto administrativo de adopción de Cero Papel</t>
  </si>
  <si>
    <t>Acto administrativo</t>
  </si>
  <si>
    <t>Esta meta y respectiva evidencia fue remitida al 100 % en el sexto informe de seguimiento al PMA, y fue validada por el AGN a través del documento con Radicado No. 2-2021- 5714 de fecha 15 de junio de 2021.</t>
  </si>
  <si>
    <t>DECRETO N°643 DE 2020 ADOPCIÓN DE LA POLITICA DE CERO PAPEL.
Documento integral que contiene la política de Cero Papel.</t>
  </si>
  <si>
    <t xml:space="preserve"> 15 de junio de 2021.</t>
  </si>
  <si>
    <t>Incentivar el uso adecuado de la Plataforma SIGOB / Capacitaciones</t>
  </si>
  <si>
    <t>Registro de Asistencia a capacitaciones</t>
  </si>
  <si>
    <t xml:space="preserve">Se remiten los registros de asistencia de las capacitaciones sobre el SIGOB durante la vigencia 2021. </t>
  </si>
  <si>
    <t>29 julio de 2021.</t>
  </si>
  <si>
    <t xml:space="preserve">Implementar entre los funcionarios de la Entidad la cultura del Cero papel mediante capacitaciones, talleres prácticos y mensajes educativos enviados electrónicamente </t>
  </si>
  <si>
    <t>Registro de Asistencia a capacitaciones y talleres / mensajes electrónicos enviados</t>
  </si>
  <si>
    <t xml:space="preserve">En aras de promover la cultura de cero papel entre los funcionarios de la Gobernación de Bolívar, desde la Dirección TIC se evidenció la necesidad de realizar capacitaciones integrales y talleres prácticos, que deriven en la utilización de herramientas digitales, es por ello que se contrató la prestación de servicio para la asistencia técnica del fortalecimiento de capacidades a través de formación y cursos en plataforma de educación virtual, herramientas de Cloud Computing y estrategias que permitan una adopción más eficiente del teletrabajo por parte de los funcionarios adscritos a la Gobernación del Departamental de Bolívar. El índice de plan de capacitación de 30 horas realizado a funcionarios adscritos a la Gobernación del Departamental de Bolívar, lo podemos describir en el siguiente orden y en el anexo técnico que se agrega con este documento: https://bit.ly/3dgEumM
</t>
  </si>
  <si>
    <t xml:space="preserve">
Informe de capacitaciones acopi.
GOBOL-21-052790 donde se evidencian los mensajes referentes a la promoción de la campaña de cero papel.</t>
  </si>
  <si>
    <t>Con la remisión de las evidencias se da por cumplida la meta, se capacitaron y se han entregado que promueven la cultura de cero papel.</t>
  </si>
  <si>
    <t>No hay uso de OCR en la digitalización</t>
  </si>
  <si>
    <t>ACCION 15</t>
  </si>
  <si>
    <t>Implementar las OCR en la digitalización</t>
  </si>
  <si>
    <t>Realizar la digitalización en la entidad permitiendo la interoperabilidad, búsqueda, seguridad, autenticidad en los documentos</t>
  </si>
  <si>
    <t>Digitalización OCR</t>
  </si>
  <si>
    <t>GOBOL-21-052790 donde se evidencian los mensajes referentes a la promoción de la campaña de cero papel.</t>
  </si>
  <si>
    <t>15 junio de 2021</t>
  </si>
  <si>
    <t>CUMPLIMIENTO ACUMULADO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</si>
</sst>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theme="1"/>
      <name val="Calibri"/>
      <family val="2"/>
      <scheme val="minor"/>
    </font>
    <font>
      <sz val="12"/>
      <color theme="1"/>
      <name val="Calibri"/>
      <family val="2"/>
      <scheme val="minor"/>
    </font>
    <font>
      <b/>
      <sz val="12"/>
      <name val="Arial"/>
      <family val="2"/>
    </font>
    <font>
      <b/>
      <sz val="12"/>
      <color indexed="30"/>
      <name val="Arial"/>
      <family val="2"/>
    </font>
    <font>
      <sz val="12"/>
      <name val="Arial"/>
      <family val="2"/>
    </font>
    <font>
      <b/>
      <sz val="12"/>
      <color theme="1"/>
      <name val="Arial"/>
      <family val="2"/>
    </font>
    <font>
      <b/>
      <sz val="12"/>
      <color indexed="8"/>
      <name val="Arial"/>
      <family val="2"/>
    </font>
    <font>
      <b/>
      <sz val="12"/>
      <color theme="1"/>
      <name val="Calibri"/>
      <family val="2"/>
      <scheme val="minor"/>
    </font>
    <font>
      <sz val="12"/>
      <color theme="1"/>
      <name val="Arial"/>
      <family val="2"/>
    </font>
    <font>
      <u/>
      <sz val="11"/>
      <color theme="10"/>
      <name val="Calibri"/>
      <family val="2"/>
      <scheme val="minor"/>
    </font>
    <font>
      <u/>
      <sz val="12"/>
      <color theme="10"/>
      <name val="Arial"/>
      <family val="2"/>
    </font>
    <font>
      <sz val="16"/>
      <color theme="1"/>
      <name val="Calibri"/>
      <family val="2"/>
      <scheme val="minor"/>
    </font>
    <font>
      <sz val="9"/>
      <color indexed="81"/>
      <name val="Tahoma"/>
      <family val="2"/>
    </font>
    <font>
      <b/>
      <sz val="9"/>
      <color indexed="81"/>
      <name val="Tahom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00B050"/>
        <bgColor indexed="64"/>
      </patternFill>
    </fill>
  </fills>
  <borders count="3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10" fillId="0" borderId="0" applyNumberFormat="0" applyFill="0" applyBorder="0" applyAlignment="0" applyProtection="0"/>
  </cellStyleXfs>
  <cellXfs count="196">
    <xf numFmtId="0" fontId="0" fillId="0" borderId="0" xfId="0"/>
    <xf numFmtId="0" fontId="2" fillId="0" borderId="0" xfId="0" applyFont="1"/>
    <xf numFmtId="0" fontId="2" fillId="2" borderId="0" xfId="0" applyFont="1" applyFill="1" applyAlignment="1">
      <alignment horizontal="center" vertical="center"/>
    </xf>
    <xf numFmtId="0" fontId="2" fillId="0" borderId="0" xfId="0" applyFont="1" applyAlignment="1">
      <alignment horizontal="center"/>
    </xf>
    <xf numFmtId="0" fontId="3" fillId="0" borderId="4" xfId="0" applyFont="1" applyBorder="1" applyAlignment="1">
      <alignment horizontal="center"/>
    </xf>
    <xf numFmtId="0" fontId="4" fillId="0" borderId="6" xfId="0" applyFont="1" applyBorder="1" applyAlignment="1">
      <alignment horizontal="left" vertical="center"/>
    </xf>
    <xf numFmtId="0" fontId="4" fillId="2" borderId="6" xfId="0" applyFont="1" applyFill="1" applyBorder="1" applyAlignment="1">
      <alignment horizontal="center" vertical="center"/>
    </xf>
    <xf numFmtId="0" fontId="4" fillId="0" borderId="6" xfId="0" applyFont="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horizontal="left" vertical="center"/>
    </xf>
    <xf numFmtId="0" fontId="4" fillId="0" borderId="7" xfId="0" applyFont="1" applyBorder="1" applyAlignment="1">
      <alignment horizontal="center" vertical="center"/>
    </xf>
    <xf numFmtId="0" fontId="4" fillId="0" borderId="5" xfId="0" applyFont="1" applyBorder="1" applyAlignment="1">
      <alignment vertical="center"/>
    </xf>
    <xf numFmtId="0" fontId="4" fillId="0" borderId="6" xfId="0" applyFont="1" applyBorder="1" applyAlignment="1">
      <alignment vertical="center"/>
    </xf>
    <xf numFmtId="0" fontId="2" fillId="0" borderId="9" xfId="0" applyFont="1" applyBorder="1"/>
    <xf numFmtId="0" fontId="2" fillId="0" borderId="16" xfId="0" applyFont="1" applyBorder="1"/>
    <xf numFmtId="0" fontId="3" fillId="3" borderId="8" xfId="0" applyFont="1" applyFill="1" applyBorder="1" applyAlignment="1">
      <alignment horizontal="center" vertical="center" wrapText="1"/>
    </xf>
    <xf numFmtId="0" fontId="5" fillId="0" borderId="4" xfId="0" applyFont="1" applyBorder="1" applyAlignment="1">
      <alignment horizontal="center" vertical="center" wrapText="1"/>
    </xf>
    <xf numFmtId="0" fontId="3" fillId="3" borderId="4" xfId="0" applyFont="1" applyFill="1" applyBorder="1" applyAlignment="1">
      <alignment horizontal="center" vertical="center" wrapText="1"/>
    </xf>
    <xf numFmtId="0" fontId="5" fillId="6" borderId="4" xfId="0" applyFont="1" applyFill="1" applyBorder="1" applyAlignment="1">
      <alignment horizontal="justify" vertical="center" wrapText="1"/>
    </xf>
    <xf numFmtId="14" fontId="5" fillId="6" borderId="4" xfId="0" applyNumberFormat="1" applyFont="1" applyFill="1" applyBorder="1" applyAlignment="1">
      <alignment horizontal="center" vertical="center" wrapText="1"/>
    </xf>
    <xf numFmtId="1" fontId="5" fillId="6" borderId="4" xfId="0" applyNumberFormat="1" applyFont="1" applyFill="1" applyBorder="1" applyAlignment="1">
      <alignment horizontal="center" vertical="center" wrapText="1"/>
    </xf>
    <xf numFmtId="10" fontId="5" fillId="6" borderId="4" xfId="0" applyNumberFormat="1" applyFont="1" applyFill="1" applyBorder="1" applyAlignment="1">
      <alignment horizontal="center" vertical="center" wrapText="1"/>
    </xf>
    <xf numFmtId="0" fontId="5" fillId="6" borderId="4" xfId="0" applyFont="1" applyFill="1" applyBorder="1" applyAlignment="1" applyProtection="1">
      <alignment horizontal="center" vertical="center" wrapText="1"/>
      <protection locked="0"/>
    </xf>
    <xf numFmtId="0" fontId="9" fillId="0" borderId="4" xfId="0" applyFont="1" applyBorder="1" applyAlignment="1">
      <alignment vertical="center" wrapText="1"/>
    </xf>
    <xf numFmtId="0" fontId="5" fillId="0" borderId="4" xfId="0" applyFont="1" applyBorder="1" applyAlignment="1" applyProtection="1">
      <alignment horizontal="center" vertical="center" wrapText="1"/>
      <protection locked="0"/>
    </xf>
    <xf numFmtId="0" fontId="10" fillId="2" borderId="4" xfId="2" applyFill="1" applyBorder="1" applyAlignment="1">
      <alignment vertical="center" wrapText="1"/>
    </xf>
    <xf numFmtId="0" fontId="9" fillId="0" borderId="4" xfId="0" applyFont="1" applyBorder="1" applyAlignment="1">
      <alignment horizontal="justify" vertical="center" wrapText="1"/>
    </xf>
    <xf numFmtId="0" fontId="5" fillId="0" borderId="4" xfId="0" applyFont="1" applyBorder="1" applyAlignment="1" applyProtection="1">
      <alignment horizontal="left" vertical="center" wrapText="1"/>
      <protection locked="0"/>
    </xf>
    <xf numFmtId="0" fontId="3" fillId="0" borderId="17" xfId="0" applyFont="1" applyBorder="1" applyAlignment="1" applyProtection="1">
      <alignment horizontal="center" vertical="center" wrapText="1"/>
      <protection locked="0"/>
    </xf>
    <xf numFmtId="0" fontId="3" fillId="3" borderId="4" xfId="0" applyFont="1" applyFill="1" applyBorder="1" applyAlignment="1">
      <alignment horizontal="center" vertical="center" textRotation="89" wrapText="1"/>
    </xf>
    <xf numFmtId="0" fontId="9" fillId="0" borderId="4" xfId="0" applyFont="1" applyBorder="1" applyAlignment="1">
      <alignment horizontal="center" vertical="center" wrapText="1"/>
    </xf>
    <xf numFmtId="14" fontId="9" fillId="6" borderId="4" xfId="0" applyNumberFormat="1" applyFont="1" applyFill="1" applyBorder="1" applyAlignment="1">
      <alignment horizontal="center" vertical="center"/>
    </xf>
    <xf numFmtId="0" fontId="9" fillId="0" borderId="4" xfId="0" applyFont="1" applyBorder="1" applyAlignment="1">
      <alignment horizontal="left" vertical="center" wrapText="1"/>
    </xf>
    <xf numFmtId="0" fontId="6" fillId="0" borderId="17" xfId="0" applyFont="1" applyBorder="1" applyAlignment="1">
      <alignment horizontal="center" vertical="center"/>
    </xf>
    <xf numFmtId="0" fontId="3" fillId="3" borderId="29" xfId="0" applyFont="1" applyFill="1" applyBorder="1" applyAlignment="1">
      <alignment horizontal="center" vertical="center" wrapText="1"/>
    </xf>
    <xf numFmtId="0" fontId="5" fillId="6" borderId="29" xfId="0" applyFont="1" applyFill="1" applyBorder="1" applyAlignment="1">
      <alignment horizontal="justify" vertical="center" wrapText="1"/>
    </xf>
    <xf numFmtId="14" fontId="5" fillId="6" borderId="29" xfId="0" applyNumberFormat="1" applyFont="1" applyFill="1" applyBorder="1" applyAlignment="1">
      <alignment horizontal="center" vertical="center" wrapText="1"/>
    </xf>
    <xf numFmtId="1" fontId="5" fillId="6" borderId="29" xfId="0" applyNumberFormat="1" applyFont="1" applyFill="1" applyBorder="1" applyAlignment="1">
      <alignment horizontal="center" vertical="center" wrapText="1"/>
    </xf>
    <xf numFmtId="10" fontId="5" fillId="6" borderId="29" xfId="0" applyNumberFormat="1" applyFont="1" applyFill="1" applyBorder="1" applyAlignment="1">
      <alignment horizontal="center" vertical="center" wrapText="1"/>
    </xf>
    <xf numFmtId="0" fontId="5" fillId="6" borderId="29" xfId="0" applyFont="1" applyFill="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11" fillId="0" borderId="29" xfId="2" applyFont="1" applyBorder="1" applyAlignment="1">
      <alignment horizontal="center" vertical="center" wrapText="1"/>
    </xf>
    <xf numFmtId="0" fontId="5" fillId="2" borderId="4" xfId="0" applyFont="1" applyFill="1" applyBorder="1" applyAlignment="1" applyProtection="1">
      <alignment horizontal="center" vertical="center" wrapText="1"/>
      <protection locked="0"/>
    </xf>
    <xf numFmtId="0" fontId="5" fillId="6" borderId="4" xfId="0" applyFont="1" applyFill="1" applyBorder="1" applyAlignment="1">
      <alignment horizontal="justify" vertical="center"/>
    </xf>
    <xf numFmtId="0" fontId="6" fillId="3" borderId="4" xfId="0" applyFont="1" applyFill="1" applyBorder="1" applyAlignment="1">
      <alignment horizontal="center" vertical="center" textRotation="90"/>
    </xf>
    <xf numFmtId="14" fontId="9" fillId="6" borderId="4" xfId="0" applyNumberFormat="1" applyFont="1" applyFill="1" applyBorder="1" applyAlignment="1">
      <alignment vertical="center"/>
    </xf>
    <xf numFmtId="0" fontId="9" fillId="2" borderId="4" xfId="0" applyFont="1" applyFill="1" applyBorder="1" applyAlignment="1">
      <alignment vertical="center" wrapText="1"/>
    </xf>
    <xf numFmtId="0" fontId="5" fillId="3" borderId="4" xfId="0" applyFont="1" applyFill="1" applyBorder="1" applyAlignment="1">
      <alignment horizontal="justify" vertical="center" wrapText="1"/>
    </xf>
    <xf numFmtId="14" fontId="9" fillId="3" borderId="4" xfId="0" applyNumberFormat="1" applyFont="1" applyFill="1" applyBorder="1" applyAlignment="1">
      <alignment horizontal="center" vertical="center"/>
    </xf>
    <xf numFmtId="1" fontId="5" fillId="3" borderId="4" xfId="0" applyNumberFormat="1" applyFont="1" applyFill="1" applyBorder="1" applyAlignment="1">
      <alignment horizontal="center" vertical="center" wrapText="1"/>
    </xf>
    <xf numFmtId="10" fontId="5" fillId="3" borderId="4" xfId="0" applyNumberFormat="1" applyFont="1" applyFill="1" applyBorder="1" applyAlignment="1">
      <alignment horizontal="center" vertical="center" wrapText="1"/>
    </xf>
    <xf numFmtId="0" fontId="5" fillId="3" borderId="4" xfId="0" applyFont="1" applyFill="1" applyBorder="1" applyAlignment="1" applyProtection="1">
      <alignment horizontal="center" vertical="center" wrapText="1"/>
      <protection locked="0"/>
    </xf>
    <xf numFmtId="0" fontId="9" fillId="2" borderId="4" xfId="0" applyFont="1" applyFill="1" applyBorder="1" applyAlignment="1">
      <alignment horizontal="left" vertical="center" wrapText="1"/>
    </xf>
    <xf numFmtId="0" fontId="9" fillId="2" borderId="4" xfId="0" applyFont="1" applyFill="1" applyBorder="1" applyAlignment="1">
      <alignment horizontal="center" vertical="center" wrapText="1"/>
    </xf>
    <xf numFmtId="10" fontId="9" fillId="0" borderId="4" xfId="0" applyNumberFormat="1" applyFont="1" applyBorder="1" applyAlignment="1">
      <alignment horizontal="center" vertical="center"/>
    </xf>
    <xf numFmtId="0" fontId="9" fillId="0" borderId="4" xfId="0" applyFont="1" applyBorder="1" applyAlignment="1">
      <alignment horizontal="center" vertical="center"/>
    </xf>
    <xf numFmtId="0" fontId="11" fillId="0" borderId="4" xfId="2" applyFont="1" applyBorder="1" applyAlignment="1">
      <alignment vertical="center" wrapText="1"/>
    </xf>
    <xf numFmtId="14" fontId="9" fillId="3" borderId="4" xfId="0" applyNumberFormat="1" applyFont="1" applyFill="1" applyBorder="1" applyAlignment="1">
      <alignment vertical="center"/>
    </xf>
    <xf numFmtId="0" fontId="9" fillId="0" borderId="18" xfId="0" applyFont="1" applyBorder="1" applyAlignment="1">
      <alignment vertical="center" wrapText="1"/>
    </xf>
    <xf numFmtId="0" fontId="9" fillId="6" borderId="4" xfId="0" applyFont="1" applyFill="1" applyBorder="1" applyAlignment="1">
      <alignment horizontal="center" vertical="center" wrapText="1"/>
    </xf>
    <xf numFmtId="0" fontId="9" fillId="6" borderId="4" xfId="0" applyFont="1" applyFill="1" applyBorder="1" applyAlignment="1">
      <alignment vertical="center" wrapText="1"/>
    </xf>
    <xf numFmtId="0" fontId="11" fillId="0" borderId="4" xfId="2" applyFont="1" applyBorder="1" applyAlignment="1">
      <alignment horizontal="center" vertical="center" wrapText="1"/>
    </xf>
    <xf numFmtId="0" fontId="9" fillId="3" borderId="4" xfId="0" applyFont="1" applyFill="1" applyBorder="1" applyAlignment="1">
      <alignment vertical="center" wrapText="1"/>
    </xf>
    <xf numFmtId="0" fontId="9" fillId="3" borderId="4" xfId="0" applyFont="1" applyFill="1" applyBorder="1" applyAlignment="1">
      <alignment horizontal="center" vertical="center" wrapText="1"/>
    </xf>
    <xf numFmtId="0" fontId="2" fillId="3" borderId="16" xfId="0" applyFont="1" applyFill="1" applyBorder="1"/>
    <xf numFmtId="0" fontId="9" fillId="3" borderId="4" xfId="0" applyFont="1" applyFill="1" applyBorder="1" applyAlignment="1">
      <alignment horizontal="left" vertical="center" wrapText="1"/>
    </xf>
    <xf numFmtId="0" fontId="9" fillId="3" borderId="4" xfId="0" applyFont="1" applyFill="1" applyBorder="1" applyAlignment="1">
      <alignment horizontal="justify" vertical="center" wrapText="1"/>
    </xf>
    <xf numFmtId="0" fontId="2" fillId="3" borderId="0" xfId="0" applyFont="1" applyFill="1"/>
    <xf numFmtId="14" fontId="5" fillId="3" borderId="4" xfId="0" applyNumberFormat="1" applyFont="1" applyFill="1" applyBorder="1" applyAlignment="1">
      <alignment horizontal="center" vertical="center" wrapText="1"/>
    </xf>
    <xf numFmtId="0" fontId="6" fillId="0" borderId="4" xfId="0" applyFont="1" applyBorder="1" applyAlignment="1">
      <alignment vertical="center" wrapText="1"/>
    </xf>
    <xf numFmtId="0" fontId="3" fillId="2" borderId="17" xfId="0" applyFont="1" applyFill="1" applyBorder="1" applyAlignment="1">
      <alignment horizontal="center" vertical="center" wrapText="1"/>
    </xf>
    <xf numFmtId="0" fontId="5" fillId="2" borderId="4" xfId="0" applyFont="1" applyFill="1" applyBorder="1" applyAlignment="1">
      <alignment horizontal="justify" vertical="center" wrapText="1"/>
    </xf>
    <xf numFmtId="10" fontId="5" fillId="2" borderId="4" xfId="0" applyNumberFormat="1" applyFont="1" applyFill="1" applyBorder="1" applyAlignment="1">
      <alignment horizontal="center" vertical="center" wrapText="1"/>
    </xf>
    <xf numFmtId="0" fontId="9" fillId="2" borderId="4" xfId="0" applyFont="1" applyFill="1" applyBorder="1" applyAlignment="1">
      <alignment horizontal="justify" vertical="center" wrapText="1"/>
    </xf>
    <xf numFmtId="0" fontId="0" fillId="0" borderId="0" xfId="0" applyAlignment="1">
      <alignment wrapText="1"/>
    </xf>
    <xf numFmtId="0" fontId="2" fillId="0" borderId="31" xfId="0" applyFont="1" applyBorder="1"/>
    <xf numFmtId="0" fontId="3" fillId="2" borderId="32" xfId="0" applyFont="1" applyFill="1" applyBorder="1" applyAlignment="1">
      <alignment horizontal="center" vertical="center" wrapText="1"/>
    </xf>
    <xf numFmtId="0" fontId="5" fillId="2" borderId="33" xfId="0" applyFont="1" applyFill="1" applyBorder="1" applyAlignment="1">
      <alignment horizontal="center" vertical="center" wrapText="1"/>
    </xf>
    <xf numFmtId="0" fontId="6" fillId="3" borderId="33" xfId="0" applyFont="1" applyFill="1" applyBorder="1" applyAlignment="1">
      <alignment horizontal="center" vertical="center" textRotation="90"/>
    </xf>
    <xf numFmtId="0" fontId="5" fillId="2" borderId="33" xfId="0" applyFont="1" applyFill="1" applyBorder="1" applyAlignment="1">
      <alignment horizontal="justify" vertical="center" wrapText="1"/>
    </xf>
    <xf numFmtId="0" fontId="3" fillId="3" borderId="33" xfId="0" applyFont="1" applyFill="1" applyBorder="1" applyAlignment="1">
      <alignment horizontal="center" vertical="center" wrapText="1"/>
    </xf>
    <xf numFmtId="0" fontId="5" fillId="6" borderId="33" xfId="0" applyFont="1" applyFill="1" applyBorder="1" applyAlignment="1">
      <alignment horizontal="justify" vertical="center" wrapText="1"/>
    </xf>
    <xf numFmtId="14" fontId="5" fillId="6" borderId="33" xfId="0" applyNumberFormat="1" applyFont="1" applyFill="1" applyBorder="1" applyAlignment="1">
      <alignment horizontal="center" vertical="center" wrapText="1"/>
    </xf>
    <xf numFmtId="1" fontId="5" fillId="6" borderId="33" xfId="0" applyNumberFormat="1" applyFont="1" applyFill="1" applyBorder="1" applyAlignment="1">
      <alignment horizontal="center" vertical="center" wrapText="1"/>
    </xf>
    <xf numFmtId="10" fontId="5" fillId="6" borderId="33" xfId="0" applyNumberFormat="1" applyFont="1" applyFill="1" applyBorder="1" applyAlignment="1">
      <alignment horizontal="center" vertical="center" wrapText="1"/>
    </xf>
    <xf numFmtId="0" fontId="5" fillId="6" borderId="33" xfId="0" applyFont="1" applyFill="1" applyBorder="1" applyAlignment="1" applyProtection="1">
      <alignment horizontal="center" vertical="center" wrapText="1"/>
      <protection locked="0"/>
    </xf>
    <xf numFmtId="0" fontId="9" fillId="2" borderId="33" xfId="0" applyFont="1" applyFill="1" applyBorder="1" applyAlignment="1">
      <alignment horizontal="center" vertical="center" wrapText="1"/>
    </xf>
    <xf numFmtId="0" fontId="9" fillId="2" borderId="33" xfId="0" applyFont="1" applyFill="1" applyBorder="1" applyAlignment="1">
      <alignment horizontal="justify" vertical="center" wrapText="1"/>
    </xf>
    <xf numFmtId="10" fontId="2" fillId="0" borderId="0" xfId="0" applyNumberFormat="1" applyFont="1"/>
    <xf numFmtId="9" fontId="2" fillId="0" borderId="0" xfId="1" applyFont="1" applyAlignment="1">
      <alignment horizontal="center" vertical="center"/>
    </xf>
    <xf numFmtId="0" fontId="12" fillId="3" borderId="34" xfId="0" applyFont="1" applyFill="1" applyBorder="1" applyAlignment="1">
      <alignment horizontal="center" vertical="center"/>
    </xf>
    <xf numFmtId="9" fontId="12" fillId="0" borderId="35" xfId="1" applyFont="1" applyBorder="1" applyAlignment="1">
      <alignment horizontal="center" vertical="center"/>
    </xf>
    <xf numFmtId="0" fontId="3" fillId="2" borderId="17"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5" fillId="2" borderId="4" xfId="0" applyFont="1" applyFill="1" applyBorder="1" applyAlignment="1">
      <alignment horizontal="justify" vertical="center" wrapText="1"/>
    </xf>
    <xf numFmtId="0" fontId="6" fillId="3" borderId="4" xfId="0" applyFont="1" applyFill="1" applyBorder="1" applyAlignment="1">
      <alignment horizontal="center" vertical="center" textRotation="90"/>
    </xf>
    <xf numFmtId="0" fontId="9" fillId="2" borderId="4" xfId="0" applyFont="1" applyFill="1" applyBorder="1" applyAlignment="1">
      <alignment horizontal="justify" vertical="center" wrapText="1"/>
    </xf>
    <xf numFmtId="10" fontId="5" fillId="2" borderId="4" xfId="0" applyNumberFormat="1" applyFont="1" applyFill="1" applyBorder="1" applyAlignment="1">
      <alignment horizontal="center" vertical="center" wrapText="1"/>
    </xf>
    <xf numFmtId="0" fontId="5" fillId="3" borderId="8" xfId="0" applyFont="1" applyFill="1" applyBorder="1" applyAlignment="1" applyProtection="1">
      <alignment horizontal="center" vertical="center" wrapText="1"/>
      <protection locked="0"/>
    </xf>
    <xf numFmtId="0" fontId="5" fillId="3" borderId="29" xfId="0" applyFont="1" applyFill="1" applyBorder="1" applyAlignment="1" applyProtection="1">
      <alignment horizontal="center" vertical="center" wrapText="1"/>
      <protection locked="0"/>
    </xf>
    <xf numFmtId="0" fontId="9" fillId="2" borderId="8" xfId="0" applyFont="1" applyFill="1" applyBorder="1" applyAlignment="1">
      <alignment horizontal="left" vertical="center" wrapText="1"/>
    </xf>
    <xf numFmtId="0" fontId="9" fillId="2" borderId="29" xfId="0" applyFont="1" applyFill="1" applyBorder="1" applyAlignment="1">
      <alignment horizontal="left" vertical="center" wrapText="1"/>
    </xf>
    <xf numFmtId="0" fontId="5" fillId="0" borderId="8" xfId="0" applyFont="1" applyBorder="1" applyAlignment="1" applyProtection="1">
      <alignment horizontal="center" vertical="center" wrapText="1"/>
      <protection locked="0"/>
    </xf>
    <xf numFmtId="0" fontId="5" fillId="0" borderId="29" xfId="0" applyFont="1" applyBorder="1" applyAlignment="1" applyProtection="1">
      <alignment horizontal="center" vertical="center" wrapText="1"/>
      <protection locked="0"/>
    </xf>
    <xf numFmtId="0" fontId="9" fillId="0" borderId="8" xfId="0" applyFont="1" applyBorder="1" applyAlignment="1">
      <alignment horizontal="center" vertical="center" wrapText="1"/>
    </xf>
    <xf numFmtId="0" fontId="9" fillId="0" borderId="29" xfId="0" applyFont="1" applyBorder="1" applyAlignment="1">
      <alignment horizontal="center" vertical="center" wrapText="1"/>
    </xf>
    <xf numFmtId="0" fontId="9" fillId="0" borderId="21" xfId="0" applyFont="1" applyBorder="1" applyAlignment="1">
      <alignment horizontal="center" vertical="center" wrapText="1"/>
    </xf>
    <xf numFmtId="0" fontId="9" fillId="0" borderId="30" xfId="0" applyFont="1" applyBorder="1" applyAlignment="1">
      <alignment horizontal="center" vertical="center"/>
    </xf>
    <xf numFmtId="0" fontId="6" fillId="0" borderId="17" xfId="0" applyFont="1" applyBorder="1" applyAlignment="1">
      <alignment horizontal="center" vertical="center"/>
    </xf>
    <xf numFmtId="0" fontId="9" fillId="0" borderId="4" xfId="0" applyFont="1" applyBorder="1" applyAlignment="1">
      <alignment horizontal="center" vertical="center" wrapText="1"/>
    </xf>
    <xf numFmtId="10" fontId="9" fillId="0" borderId="4" xfId="0" applyNumberFormat="1" applyFont="1" applyBorder="1" applyAlignment="1">
      <alignment horizontal="center" vertical="center"/>
    </xf>
    <xf numFmtId="0" fontId="9" fillId="0" borderId="27"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30" xfId="0" applyFont="1" applyBorder="1" applyAlignment="1">
      <alignment horizontal="center" vertical="center" wrapText="1"/>
    </xf>
    <xf numFmtId="0" fontId="6" fillId="3" borderId="4" xfId="0" applyFont="1" applyFill="1" applyBorder="1" applyAlignment="1">
      <alignment horizontal="center" vertical="center" textRotation="90" wrapText="1"/>
    </xf>
    <xf numFmtId="0" fontId="9" fillId="0" borderId="4" xfId="0" applyFont="1" applyBorder="1" applyAlignment="1">
      <alignment horizontal="center" vertical="center"/>
    </xf>
    <xf numFmtId="0" fontId="9" fillId="0" borderId="8" xfId="0" applyFont="1" applyBorder="1" applyAlignment="1">
      <alignment horizontal="left" vertical="center" wrapText="1"/>
    </xf>
    <xf numFmtId="0" fontId="9" fillId="0" borderId="29" xfId="0" applyFont="1" applyBorder="1" applyAlignment="1">
      <alignment horizontal="left" vertical="center" wrapText="1"/>
    </xf>
    <xf numFmtId="0" fontId="3" fillId="3" borderId="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29" xfId="0" applyFont="1" applyFill="1" applyBorder="1" applyAlignment="1">
      <alignment horizontal="center" vertical="center" wrapText="1"/>
    </xf>
    <xf numFmtId="14" fontId="5" fillId="3" borderId="8" xfId="0" applyNumberFormat="1" applyFont="1" applyFill="1" applyBorder="1" applyAlignment="1">
      <alignment horizontal="center" vertical="center" wrapText="1"/>
    </xf>
    <xf numFmtId="14" fontId="5" fillId="3" borderId="29" xfId="0" applyNumberFormat="1" applyFont="1" applyFill="1" applyBorder="1" applyAlignment="1">
      <alignment horizontal="center" vertical="center" wrapText="1"/>
    </xf>
    <xf numFmtId="1" fontId="5" fillId="3" borderId="8" xfId="0" applyNumberFormat="1" applyFont="1" applyFill="1" applyBorder="1" applyAlignment="1">
      <alignment horizontal="center" vertical="center" wrapText="1"/>
    </xf>
    <xf numFmtId="1" fontId="5" fillId="3" borderId="29" xfId="0" applyNumberFormat="1" applyFont="1" applyFill="1" applyBorder="1" applyAlignment="1">
      <alignment horizontal="center" vertical="center" wrapText="1"/>
    </xf>
    <xf numFmtId="10" fontId="5" fillId="3" borderId="8" xfId="0" applyNumberFormat="1" applyFont="1" applyFill="1" applyBorder="1" applyAlignment="1">
      <alignment horizontal="center" vertical="center" wrapText="1"/>
    </xf>
    <xf numFmtId="10" fontId="5" fillId="3" borderId="29" xfId="0" applyNumberFormat="1" applyFont="1" applyFill="1" applyBorder="1" applyAlignment="1">
      <alignment horizontal="center" vertical="center" wrapText="1"/>
    </xf>
    <xf numFmtId="9" fontId="9" fillId="0" borderId="4" xfId="0" applyNumberFormat="1" applyFont="1" applyBorder="1" applyAlignment="1">
      <alignment horizontal="center" vertical="center"/>
    </xf>
    <xf numFmtId="0" fontId="9" fillId="0" borderId="8" xfId="0" applyFont="1" applyBorder="1" applyAlignment="1">
      <alignment horizontal="center" vertical="center"/>
    </xf>
    <xf numFmtId="0" fontId="9" fillId="0" borderId="27" xfId="0" applyFont="1" applyBorder="1" applyAlignment="1">
      <alignment horizontal="center" vertical="center"/>
    </xf>
    <xf numFmtId="0" fontId="9" fillId="0" borderId="29" xfId="0" applyFont="1" applyBorder="1" applyAlignment="1">
      <alignment horizontal="center" vertical="center"/>
    </xf>
    <xf numFmtId="0" fontId="9" fillId="0" borderId="21" xfId="0" applyFont="1" applyBorder="1" applyAlignment="1">
      <alignment horizontal="left" vertical="center" wrapText="1"/>
    </xf>
    <xf numFmtId="0" fontId="9" fillId="0" borderId="24" xfId="0" applyFont="1" applyBorder="1" applyAlignment="1">
      <alignment horizontal="left" vertical="center" wrapText="1"/>
    </xf>
    <xf numFmtId="0" fontId="9" fillId="0" borderId="30" xfId="0" applyFont="1" applyBorder="1" applyAlignment="1">
      <alignment horizontal="left" vertical="center" wrapText="1"/>
    </xf>
    <xf numFmtId="0" fontId="9" fillId="0" borderId="24" xfId="0" applyFont="1" applyBorder="1" applyAlignment="1">
      <alignment horizontal="center" vertical="center"/>
    </xf>
    <xf numFmtId="10" fontId="5" fillId="0" borderId="29" xfId="0" applyNumberFormat="1" applyFont="1" applyBorder="1" applyAlignment="1" applyProtection="1">
      <alignment horizontal="center" vertical="center" wrapText="1"/>
      <protection locked="0"/>
    </xf>
    <xf numFmtId="10" fontId="5" fillId="0" borderId="4" xfId="0" applyNumberFormat="1" applyFont="1" applyBorder="1" applyAlignment="1" applyProtection="1">
      <alignment horizontal="center" vertical="center" wrapText="1"/>
      <protection locked="0"/>
    </xf>
    <xf numFmtId="0" fontId="5" fillId="0" borderId="4" xfId="0" applyFont="1" applyBorder="1" applyAlignment="1">
      <alignment horizontal="center" vertical="center" wrapText="1"/>
    </xf>
    <xf numFmtId="9" fontId="9" fillId="0" borderId="4" xfId="1" applyFont="1" applyBorder="1" applyAlignment="1">
      <alignment horizontal="center" vertical="center"/>
    </xf>
    <xf numFmtId="0" fontId="5" fillId="0" borderId="4" xfId="0" applyFont="1" applyBorder="1" applyAlignment="1" applyProtection="1">
      <alignment horizontal="center" vertical="center" wrapText="1"/>
      <protection locked="0"/>
    </xf>
    <xf numFmtId="0" fontId="3" fillId="3" borderId="4" xfId="0" applyFont="1" applyFill="1" applyBorder="1" applyAlignment="1">
      <alignment horizontal="center" vertical="center" textRotation="89" wrapText="1"/>
    </xf>
    <xf numFmtId="0" fontId="5" fillId="0" borderId="29" xfId="0" applyFont="1" applyBorder="1" applyAlignment="1">
      <alignment horizontal="center" vertical="center" wrapText="1"/>
    </xf>
    <xf numFmtId="0" fontId="3" fillId="3" borderId="29" xfId="0" applyFont="1" applyFill="1" applyBorder="1" applyAlignment="1">
      <alignment horizontal="center" vertical="center" textRotation="89" wrapText="1"/>
    </xf>
    <xf numFmtId="0" fontId="8" fillId="5" borderId="21" xfId="0" applyFont="1" applyFill="1" applyBorder="1" applyAlignment="1">
      <alignment horizontal="center" vertical="center"/>
    </xf>
    <xf numFmtId="0" fontId="8" fillId="5" borderId="24" xfId="0" applyFont="1" applyFill="1" applyBorder="1" applyAlignment="1">
      <alignment horizontal="center" vertical="center"/>
    </xf>
    <xf numFmtId="0" fontId="3" fillId="2" borderId="25" xfId="0" applyFont="1" applyFill="1" applyBorder="1" applyAlignment="1" applyProtection="1">
      <alignment horizontal="center" vertical="center" wrapText="1"/>
      <protection locked="0"/>
    </xf>
    <xf numFmtId="0" fontId="3" fillId="2" borderId="26" xfId="0" applyFont="1" applyFill="1" applyBorder="1" applyAlignment="1" applyProtection="1">
      <alignment horizontal="center" vertical="center" wrapText="1"/>
      <protection locked="0"/>
    </xf>
    <xf numFmtId="0" fontId="3" fillId="2" borderId="28" xfId="0" applyFont="1" applyFill="1" applyBorder="1" applyAlignment="1" applyProtection="1">
      <alignment horizontal="center" vertical="center" wrapText="1"/>
      <protection locked="0"/>
    </xf>
    <xf numFmtId="0" fontId="3" fillId="3" borderId="4" xfId="0" applyFont="1" applyFill="1" applyBorder="1" applyAlignment="1">
      <alignment horizontal="center" vertical="center" textRotation="90" wrapText="1"/>
    </xf>
    <xf numFmtId="0" fontId="5" fillId="0" borderId="18" xfId="0" applyFont="1" applyBorder="1" applyAlignment="1">
      <alignment horizontal="center" vertical="center" wrapText="1"/>
    </xf>
    <xf numFmtId="0" fontId="3" fillId="0" borderId="17" xfId="0" applyFont="1" applyBorder="1" applyAlignment="1" applyProtection="1">
      <alignment horizontal="center" vertical="center" wrapText="1"/>
      <protection locked="0"/>
    </xf>
    <xf numFmtId="0" fontId="3" fillId="3" borderId="4" xfId="0" applyFont="1" applyFill="1" applyBorder="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locked="0"/>
    </xf>
    <xf numFmtId="0" fontId="3" fillId="3" borderId="18"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4" borderId="19" xfId="0" applyFont="1" applyFill="1" applyBorder="1" applyAlignment="1" applyProtection="1">
      <alignment horizontal="center" vertical="center" wrapText="1"/>
      <protection locked="0"/>
    </xf>
    <xf numFmtId="0" fontId="3" fillId="4" borderId="20" xfId="0" applyFont="1" applyFill="1" applyBorder="1" applyAlignment="1" applyProtection="1">
      <alignment horizontal="center" vertical="center" wrapText="1"/>
      <protection locked="0"/>
    </xf>
    <xf numFmtId="0" fontId="3" fillId="4" borderId="23" xfId="0" applyFont="1" applyFill="1" applyBorder="1" applyAlignment="1" applyProtection="1">
      <alignment horizontal="center" vertical="center" wrapText="1"/>
      <protection locked="0"/>
    </xf>
    <xf numFmtId="0" fontId="3" fillId="5" borderId="17" xfId="0" applyFont="1" applyFill="1" applyBorder="1" applyAlignment="1">
      <alignment horizontal="center" vertical="center" wrapText="1"/>
    </xf>
    <xf numFmtId="0" fontId="3" fillId="5" borderId="22"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3" borderId="17" xfId="0" applyFont="1" applyFill="1" applyBorder="1" applyAlignment="1" applyProtection="1">
      <alignment horizontal="center" vertical="center" wrapText="1"/>
      <protection locked="0"/>
    </xf>
    <xf numFmtId="0" fontId="3" fillId="3" borderId="22" xfId="0" applyFont="1" applyFill="1" applyBorder="1" applyAlignment="1" applyProtection="1">
      <alignment horizontal="center" vertical="center" wrapText="1"/>
      <protection locked="0"/>
    </xf>
    <xf numFmtId="0" fontId="6" fillId="0" borderId="8" xfId="0" applyFont="1" applyBorder="1" applyAlignment="1">
      <alignment horizontal="left" vertical="top" wrapText="1"/>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7" fillId="3" borderId="10"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2" xfId="0" applyFont="1" applyFill="1" applyBorder="1" applyAlignment="1">
      <alignment horizontal="center" vertical="center" wrapText="1"/>
    </xf>
    <xf numFmtId="0" fontId="7" fillId="5" borderId="13" xfId="0" applyFont="1" applyFill="1" applyBorder="1" applyAlignment="1">
      <alignment horizontal="center" vertical="center" wrapText="1"/>
    </xf>
    <xf numFmtId="0" fontId="7" fillId="5" borderId="14" xfId="0" applyFont="1" applyFill="1" applyBorder="1" applyAlignment="1">
      <alignment horizontal="center" vertical="center" wrapText="1"/>
    </xf>
    <xf numFmtId="0" fontId="7" fillId="5" borderId="15" xfId="0" applyFont="1" applyFill="1" applyBorder="1" applyAlignment="1">
      <alignment horizontal="center" vertical="center" wrapText="1"/>
    </xf>
    <xf numFmtId="0" fontId="3" fillId="0" borderId="4" xfId="0" applyFont="1" applyBorder="1" applyAlignment="1">
      <alignment horizontal="left"/>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3" fillId="0" borderId="5" xfId="0" applyFont="1" applyBorder="1" applyAlignment="1">
      <alignment horizontal="left" vertical="center"/>
    </xf>
    <xf numFmtId="0" fontId="3" fillId="0" borderId="7" xfId="0" applyFont="1" applyBorder="1" applyAlignment="1">
      <alignment horizontal="left" vertical="center"/>
    </xf>
    <xf numFmtId="14" fontId="4" fillId="0" borderId="1" xfId="0" applyNumberFormat="1"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3" fillId="0" borderId="1" xfId="0" applyFont="1" applyBorder="1" applyAlignment="1">
      <alignment horizontal="left"/>
    </xf>
    <xf numFmtId="0" fontId="3" fillId="0" borderId="2" xfId="0" applyFont="1" applyBorder="1" applyAlignment="1">
      <alignment horizontal="left"/>
    </xf>
    <xf numFmtId="0" fontId="4" fillId="0" borderId="1"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5" fillId="0" borderId="1" xfId="0" applyFont="1" applyBorder="1" applyAlignment="1">
      <alignment horizontal="left" vertical="center"/>
    </xf>
    <xf numFmtId="0" fontId="5" fillId="0" borderId="3" xfId="0" applyFont="1" applyBorder="1" applyAlignment="1">
      <alignment horizontal="left" vertical="center"/>
    </xf>
    <xf numFmtId="0" fontId="5" fillId="0" borderId="2"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cellXfs>
  <cellStyles count="3">
    <cellStyle name="Hipervínculo" xfId="2" builtinId="8"/>
    <cellStyle name="Normal" xfId="0" builtinId="0"/>
    <cellStyle name="Porcentaje" xfId="1" builtinId="5"/>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bolivar.gov.co/index.php?option=com_phocadownload&amp;view=category&amp;id=731:sistema-integrado-de-conservaci%C3%B3n-%E2%80%93-sic&amp;Itemid=717" TargetMode="External"/><Relationship Id="rId7" Type="http://schemas.openxmlformats.org/officeDocument/2006/relationships/comments" Target="../comments1.xml"/><Relationship Id="rId2" Type="http://schemas.openxmlformats.org/officeDocument/2006/relationships/hyperlink" Target="https://www.bolivar.gov.co/index.php?option=com_phocadownload&amp;view=category&amp;id=773:tvds&amp;Itemid=717" TargetMode="External"/><Relationship Id="rId1" Type="http://schemas.openxmlformats.org/officeDocument/2006/relationships/hyperlink" Target="https://www.bolivar.gov.co/index.php?option=com_phocadownload&amp;view=category&amp;id=418&amp;Itemid=887"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bolivar.gov.co/index.php?option=com_phocadownload&amp;view=category&amp;id=754:2019-2022&amp;Itemid=9751.%20PGD%20VERSION%202%20PUBLICADO%20EN%20LA%20PAGINA%20WEB.2.%20ACTA%20DE%20APROBACI&#211;N3.%20DECRETO%20DE%20ADOPC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67"/>
  <sheetViews>
    <sheetView showGridLines="0" tabSelected="1" zoomScale="60" zoomScaleNormal="60" workbookViewId="0">
      <selection activeCell="F13" sqref="F13"/>
    </sheetView>
  </sheetViews>
  <sheetFormatPr baseColWidth="10" defaultColWidth="11.44140625" defaultRowHeight="15.6" x14ac:dyDescent="0.3"/>
  <cols>
    <col min="1" max="1" width="4" style="1" customWidth="1"/>
    <col min="2" max="2" width="11.44140625" style="1"/>
    <col min="3" max="3" width="40.88671875" style="1" customWidth="1"/>
    <col min="4" max="4" width="11.44140625" style="1"/>
    <col min="5" max="5" width="30.6640625" style="1" customWidth="1"/>
    <col min="6" max="6" width="11.44140625" style="1"/>
    <col min="7" max="7" width="47.33203125" style="1" customWidth="1"/>
    <col min="8" max="8" width="19.5546875" style="1" customWidth="1"/>
    <col min="9" max="9" width="21.5546875" style="1" customWidth="1"/>
    <col min="10" max="10" width="21.33203125" style="1" customWidth="1"/>
    <col min="11" max="11" width="23.109375" style="1" customWidth="1"/>
    <col min="12" max="12" width="43.6640625" style="1" customWidth="1"/>
    <col min="13" max="13" width="28.44140625" style="1" customWidth="1"/>
    <col min="14" max="14" width="198.33203125" style="1" customWidth="1"/>
    <col min="15" max="15" width="42.5546875" style="1" customWidth="1"/>
    <col min="16" max="16" width="114.5546875" style="1" customWidth="1"/>
    <col min="17" max="17" width="189.5546875" style="1" customWidth="1"/>
    <col min="18" max="18" width="22.109375" style="1" customWidth="1"/>
    <col min="19" max="19" width="28.44140625" style="1" customWidth="1"/>
    <col min="20" max="20" width="14.6640625" style="1" customWidth="1"/>
    <col min="21" max="21" width="66.33203125" style="1" customWidth="1"/>
    <col min="22" max="16384" width="11.44140625" style="1"/>
  </cols>
  <sheetData>
    <row r="1" spans="1:23" x14ac:dyDescent="0.3">
      <c r="H1" s="2"/>
      <c r="I1" s="2"/>
      <c r="J1" s="3"/>
      <c r="K1" s="3"/>
    </row>
    <row r="2" spans="1:23" x14ac:dyDescent="0.3">
      <c r="B2" s="186" t="s">
        <v>0</v>
      </c>
      <c r="C2" s="187"/>
      <c r="D2" s="186" t="s">
        <v>0</v>
      </c>
      <c r="E2" s="187"/>
      <c r="F2" s="188" t="s">
        <v>1</v>
      </c>
      <c r="G2" s="189"/>
      <c r="H2" s="189"/>
      <c r="I2" s="189"/>
      <c r="J2" s="189"/>
      <c r="K2" s="189"/>
      <c r="L2" s="190"/>
      <c r="M2" s="4" t="s">
        <v>2</v>
      </c>
      <c r="N2" s="191"/>
      <c r="O2" s="192"/>
      <c r="P2" s="192"/>
      <c r="Q2" s="192"/>
      <c r="R2" s="192"/>
      <c r="S2" s="192"/>
      <c r="T2" s="192"/>
      <c r="U2" s="192"/>
      <c r="V2" s="192"/>
      <c r="W2" s="193"/>
    </row>
    <row r="3" spans="1:23" x14ac:dyDescent="0.3">
      <c r="B3" s="177" t="s">
        <v>3</v>
      </c>
      <c r="C3" s="177"/>
      <c r="D3" s="177" t="s">
        <v>3</v>
      </c>
      <c r="E3" s="177"/>
      <c r="F3" s="188" t="s">
        <v>4</v>
      </c>
      <c r="G3" s="189"/>
      <c r="H3" s="189"/>
      <c r="I3" s="189"/>
      <c r="J3" s="189"/>
      <c r="K3" s="189"/>
      <c r="L3" s="190"/>
      <c r="M3" s="194" t="s">
        <v>5</v>
      </c>
      <c r="N3" s="195"/>
      <c r="O3" s="183">
        <v>43698</v>
      </c>
      <c r="P3" s="168"/>
      <c r="Q3" s="168"/>
      <c r="R3" s="168"/>
      <c r="S3" s="168"/>
      <c r="T3" s="168"/>
      <c r="U3" s="168"/>
      <c r="V3" s="168"/>
      <c r="W3" s="184"/>
    </row>
    <row r="4" spans="1:23" x14ac:dyDescent="0.3">
      <c r="B4" s="177" t="s">
        <v>6</v>
      </c>
      <c r="C4" s="177"/>
      <c r="D4" s="177" t="s">
        <v>6</v>
      </c>
      <c r="E4" s="177"/>
      <c r="F4" s="178" t="s">
        <v>1</v>
      </c>
      <c r="G4" s="179"/>
      <c r="H4" s="179"/>
      <c r="I4" s="179"/>
      <c r="J4" s="179"/>
      <c r="K4" s="179"/>
      <c r="L4" s="180"/>
      <c r="M4" s="181" t="s">
        <v>7</v>
      </c>
      <c r="N4" s="182"/>
      <c r="O4" s="183">
        <v>44926</v>
      </c>
      <c r="P4" s="168"/>
      <c r="Q4" s="168"/>
      <c r="R4" s="168"/>
      <c r="S4" s="168"/>
      <c r="T4" s="168"/>
      <c r="U4" s="168"/>
      <c r="V4" s="168"/>
      <c r="W4" s="184"/>
    </row>
    <row r="5" spans="1:23" x14ac:dyDescent="0.3">
      <c r="B5" s="177" t="s">
        <v>8</v>
      </c>
      <c r="C5" s="177"/>
      <c r="D5" s="177" t="s">
        <v>8</v>
      </c>
      <c r="E5" s="177"/>
      <c r="F5" s="185" t="s">
        <v>9</v>
      </c>
      <c r="G5" s="168"/>
      <c r="H5" s="168"/>
      <c r="I5" s="6"/>
      <c r="J5" s="5"/>
      <c r="K5" s="5"/>
      <c r="L5" s="7"/>
      <c r="M5" s="8"/>
      <c r="N5" s="9"/>
      <c r="O5" s="7"/>
      <c r="P5" s="7"/>
      <c r="Q5" s="7"/>
      <c r="R5" s="7"/>
      <c r="S5" s="7"/>
      <c r="T5" s="7"/>
      <c r="U5" s="7"/>
      <c r="V5" s="7"/>
      <c r="W5" s="10"/>
    </row>
    <row r="6" spans="1:23" ht="16.2" thickBot="1" x14ac:dyDescent="0.35">
      <c r="B6" s="165" t="s">
        <v>10</v>
      </c>
      <c r="C6" s="165"/>
      <c r="D6" s="165" t="s">
        <v>10</v>
      </c>
      <c r="E6" s="165"/>
      <c r="F6" s="11" t="s">
        <v>11</v>
      </c>
      <c r="G6" s="12"/>
      <c r="H6" s="12"/>
      <c r="I6" s="11"/>
      <c r="J6" s="12"/>
      <c r="K6" s="12"/>
      <c r="L6" s="11"/>
      <c r="M6" s="12"/>
      <c r="N6" s="12"/>
      <c r="O6" s="11"/>
      <c r="P6" s="12"/>
      <c r="Q6" s="12"/>
      <c r="R6" s="166"/>
      <c r="S6" s="167"/>
      <c r="T6" s="167"/>
      <c r="U6" s="166"/>
      <c r="V6" s="168"/>
      <c r="W6" s="168"/>
    </row>
    <row r="7" spans="1:23" x14ac:dyDescent="0.3">
      <c r="A7" s="13"/>
      <c r="B7" s="169" t="s">
        <v>12</v>
      </c>
      <c r="C7" s="170"/>
      <c r="D7" s="170"/>
      <c r="E7" s="170"/>
      <c r="F7" s="170"/>
      <c r="G7" s="170"/>
      <c r="H7" s="170"/>
      <c r="I7" s="170"/>
      <c r="J7" s="170"/>
      <c r="K7" s="170"/>
      <c r="L7" s="170"/>
      <c r="M7" s="170"/>
      <c r="N7" s="170"/>
      <c r="O7" s="170"/>
      <c r="P7" s="171"/>
      <c r="Q7" s="172" t="s">
        <v>13</v>
      </c>
      <c r="R7" s="173"/>
      <c r="S7" s="174" t="s">
        <v>14</v>
      </c>
      <c r="T7" s="175"/>
      <c r="U7" s="176"/>
    </row>
    <row r="8" spans="1:23" ht="29.25" customHeight="1" x14ac:dyDescent="0.3">
      <c r="A8" s="14"/>
      <c r="B8" s="163" t="s">
        <v>15</v>
      </c>
      <c r="C8" s="152" t="s">
        <v>16</v>
      </c>
      <c r="D8" s="152" t="s">
        <v>17</v>
      </c>
      <c r="E8" s="152" t="s">
        <v>18</v>
      </c>
      <c r="F8" s="152" t="s">
        <v>19</v>
      </c>
      <c r="G8" s="152" t="s">
        <v>20</v>
      </c>
      <c r="H8" s="152" t="s">
        <v>21</v>
      </c>
      <c r="I8" s="152"/>
      <c r="J8" s="152" t="s">
        <v>22</v>
      </c>
      <c r="K8" s="152" t="s">
        <v>23</v>
      </c>
      <c r="L8" s="152" t="s">
        <v>24</v>
      </c>
      <c r="M8" s="152" t="s">
        <v>25</v>
      </c>
      <c r="N8" s="152" t="s">
        <v>26</v>
      </c>
      <c r="O8" s="152" t="s">
        <v>27</v>
      </c>
      <c r="P8" s="154" t="s">
        <v>28</v>
      </c>
      <c r="Q8" s="156" t="s">
        <v>29</v>
      </c>
      <c r="R8" s="157" t="s">
        <v>30</v>
      </c>
      <c r="S8" s="159" t="s">
        <v>31</v>
      </c>
      <c r="T8" s="161" t="s">
        <v>32</v>
      </c>
      <c r="U8" s="144" t="s">
        <v>33</v>
      </c>
    </row>
    <row r="9" spans="1:23" ht="40.5" customHeight="1" thickBot="1" x14ac:dyDescent="0.35">
      <c r="A9" s="14"/>
      <c r="B9" s="164"/>
      <c r="C9" s="153"/>
      <c r="D9" s="153"/>
      <c r="E9" s="153"/>
      <c r="F9" s="153"/>
      <c r="G9" s="153"/>
      <c r="H9" s="15" t="s">
        <v>34</v>
      </c>
      <c r="I9" s="15" t="s">
        <v>35</v>
      </c>
      <c r="J9" s="153"/>
      <c r="K9" s="153"/>
      <c r="L9" s="153"/>
      <c r="M9" s="153"/>
      <c r="N9" s="153"/>
      <c r="O9" s="153"/>
      <c r="P9" s="155"/>
      <c r="Q9" s="157"/>
      <c r="R9" s="158"/>
      <c r="S9" s="160"/>
      <c r="T9" s="162"/>
      <c r="U9" s="145"/>
    </row>
    <row r="10" spans="1:23" ht="86.4" x14ac:dyDescent="0.3">
      <c r="A10" s="14"/>
      <c r="B10" s="146">
        <v>1</v>
      </c>
      <c r="C10" s="138" t="s">
        <v>36</v>
      </c>
      <c r="D10" s="149" t="s">
        <v>37</v>
      </c>
      <c r="E10" s="138" t="s">
        <v>38</v>
      </c>
      <c r="F10" s="17" t="s">
        <v>39</v>
      </c>
      <c r="G10" s="18" t="s">
        <v>40</v>
      </c>
      <c r="H10" s="19">
        <v>43709</v>
      </c>
      <c r="I10" s="19">
        <v>43889</v>
      </c>
      <c r="J10" s="20">
        <f>(I10-H10)/7</f>
        <v>25.714285714285715</v>
      </c>
      <c r="K10" s="21">
        <v>1</v>
      </c>
      <c r="L10" s="22" t="s">
        <v>41</v>
      </c>
      <c r="M10" s="137">
        <f>AVERAGE(K10:K15)</f>
        <v>1</v>
      </c>
      <c r="N10" s="23" t="s">
        <v>42</v>
      </c>
      <c r="O10" s="24" t="s">
        <v>43</v>
      </c>
      <c r="P10" s="25" t="s">
        <v>44</v>
      </c>
      <c r="Q10" s="23" t="s">
        <v>42</v>
      </c>
      <c r="R10" s="26" t="s">
        <v>45</v>
      </c>
      <c r="S10" s="104" t="s">
        <v>46</v>
      </c>
      <c r="T10" s="138" t="s">
        <v>47</v>
      </c>
      <c r="U10" s="150" t="s">
        <v>48</v>
      </c>
    </row>
    <row r="11" spans="1:23" ht="60" x14ac:dyDescent="0.3">
      <c r="A11" s="14"/>
      <c r="B11" s="147"/>
      <c r="C11" s="138"/>
      <c r="D11" s="149"/>
      <c r="E11" s="138"/>
      <c r="F11" s="17" t="s">
        <v>49</v>
      </c>
      <c r="G11" s="18" t="s">
        <v>50</v>
      </c>
      <c r="H11" s="19">
        <v>43709</v>
      </c>
      <c r="I11" s="19">
        <v>43889</v>
      </c>
      <c r="J11" s="20">
        <v>13</v>
      </c>
      <c r="K11" s="21">
        <v>1</v>
      </c>
      <c r="L11" s="22" t="s">
        <v>51</v>
      </c>
      <c r="M11" s="137"/>
      <c r="N11" s="23" t="s">
        <v>42</v>
      </c>
      <c r="O11" s="24" t="s">
        <v>43</v>
      </c>
      <c r="P11" s="23" t="s">
        <v>52</v>
      </c>
      <c r="Q11" s="23" t="s">
        <v>42</v>
      </c>
      <c r="R11" s="26" t="s">
        <v>45</v>
      </c>
      <c r="S11" s="111"/>
      <c r="T11" s="138"/>
      <c r="U11" s="150"/>
    </row>
    <row r="12" spans="1:23" ht="60" x14ac:dyDescent="0.3">
      <c r="A12" s="14"/>
      <c r="B12" s="148"/>
      <c r="C12" s="138"/>
      <c r="D12" s="149"/>
      <c r="E12" s="138"/>
      <c r="F12" s="17" t="s">
        <v>53</v>
      </c>
      <c r="G12" s="18" t="s">
        <v>54</v>
      </c>
      <c r="H12" s="19">
        <v>43709</v>
      </c>
      <c r="I12" s="19">
        <v>43889</v>
      </c>
      <c r="J12" s="20">
        <f>(I12-H12)/7</f>
        <v>25.714285714285715</v>
      </c>
      <c r="K12" s="21">
        <v>1</v>
      </c>
      <c r="L12" s="22" t="s">
        <v>55</v>
      </c>
      <c r="M12" s="137"/>
      <c r="N12" s="23" t="s">
        <v>56</v>
      </c>
      <c r="O12" s="24" t="s">
        <v>43</v>
      </c>
      <c r="P12" s="27" t="s">
        <v>57</v>
      </c>
      <c r="Q12" s="23" t="s">
        <v>56</v>
      </c>
      <c r="R12" s="26" t="s">
        <v>45</v>
      </c>
      <c r="S12" s="111"/>
      <c r="T12" s="138"/>
      <c r="U12" s="150"/>
    </row>
    <row r="13" spans="1:23" ht="129" customHeight="1" x14ac:dyDescent="0.3">
      <c r="A13" s="14"/>
      <c r="B13" s="28">
        <v>2</v>
      </c>
      <c r="C13" s="24" t="s">
        <v>58</v>
      </c>
      <c r="D13" s="29" t="s">
        <v>59</v>
      </c>
      <c r="E13" s="24" t="s">
        <v>60</v>
      </c>
      <c r="F13" s="17" t="s">
        <v>39</v>
      </c>
      <c r="G13" s="18" t="s">
        <v>61</v>
      </c>
      <c r="H13" s="19">
        <v>43906</v>
      </c>
      <c r="I13" s="19">
        <v>44196</v>
      </c>
      <c r="J13" s="20">
        <f t="shared" ref="J13:J65" si="0">(I13-H13)/7</f>
        <v>41.428571428571431</v>
      </c>
      <c r="K13" s="21">
        <v>1</v>
      </c>
      <c r="L13" s="22" t="s">
        <v>62</v>
      </c>
      <c r="M13" s="137"/>
      <c r="N13" s="23" t="s">
        <v>63</v>
      </c>
      <c r="O13" s="24" t="s">
        <v>43</v>
      </c>
      <c r="P13" s="16" t="s">
        <v>64</v>
      </c>
      <c r="Q13" s="23" t="s">
        <v>63</v>
      </c>
      <c r="R13" s="26" t="s">
        <v>45</v>
      </c>
      <c r="S13" s="111"/>
      <c r="T13" s="138"/>
      <c r="U13" s="150"/>
    </row>
    <row r="14" spans="1:23" ht="75" customHeight="1" x14ac:dyDescent="0.3">
      <c r="A14" s="14"/>
      <c r="B14" s="151">
        <v>3</v>
      </c>
      <c r="C14" s="140" t="s">
        <v>65</v>
      </c>
      <c r="D14" s="141" t="s">
        <v>66</v>
      </c>
      <c r="E14" s="140" t="s">
        <v>67</v>
      </c>
      <c r="F14" s="17" t="s">
        <v>39</v>
      </c>
      <c r="G14" s="18" t="s">
        <v>68</v>
      </c>
      <c r="H14" s="19">
        <v>43906</v>
      </c>
      <c r="I14" s="19">
        <v>43981</v>
      </c>
      <c r="J14" s="20">
        <f t="shared" si="0"/>
        <v>10.714285714285714</v>
      </c>
      <c r="K14" s="21">
        <v>1</v>
      </c>
      <c r="L14" s="22" t="s">
        <v>69</v>
      </c>
      <c r="M14" s="137"/>
      <c r="N14" s="23" t="s">
        <v>42</v>
      </c>
      <c r="O14" s="24" t="s">
        <v>70</v>
      </c>
      <c r="P14" s="30" t="s">
        <v>71</v>
      </c>
      <c r="Q14" s="23" t="s">
        <v>42</v>
      </c>
      <c r="R14" s="26" t="s">
        <v>45</v>
      </c>
      <c r="S14" s="111"/>
      <c r="T14" s="138"/>
      <c r="U14" s="150"/>
    </row>
    <row r="15" spans="1:23" ht="83.25" customHeight="1" x14ac:dyDescent="0.3">
      <c r="A15" s="14"/>
      <c r="B15" s="151"/>
      <c r="C15" s="140"/>
      <c r="D15" s="141"/>
      <c r="E15" s="140"/>
      <c r="F15" s="17" t="s">
        <v>49</v>
      </c>
      <c r="G15" s="18" t="s">
        <v>72</v>
      </c>
      <c r="H15" s="31">
        <v>43983</v>
      </c>
      <c r="I15" s="31">
        <v>44926</v>
      </c>
      <c r="J15" s="20">
        <f t="shared" si="0"/>
        <v>134.71428571428572</v>
      </c>
      <c r="K15" s="21">
        <v>1</v>
      </c>
      <c r="L15" s="22" t="s">
        <v>73</v>
      </c>
      <c r="M15" s="137"/>
      <c r="N15" s="32" t="s">
        <v>74</v>
      </c>
      <c r="O15" s="24" t="s">
        <v>70</v>
      </c>
      <c r="P15" s="30" t="s">
        <v>75</v>
      </c>
      <c r="Q15" s="32" t="s">
        <v>74</v>
      </c>
      <c r="R15" s="26" t="s">
        <v>45</v>
      </c>
      <c r="S15" s="105"/>
      <c r="T15" s="138"/>
      <c r="U15" s="150"/>
    </row>
    <row r="16" spans="1:23" ht="60" x14ac:dyDescent="0.3">
      <c r="A16" s="14"/>
      <c r="B16" s="108">
        <v>4</v>
      </c>
      <c r="C16" s="142" t="s">
        <v>76</v>
      </c>
      <c r="D16" s="143" t="s">
        <v>77</v>
      </c>
      <c r="E16" s="109" t="s">
        <v>78</v>
      </c>
      <c r="F16" s="34" t="s">
        <v>39</v>
      </c>
      <c r="G16" s="35" t="s">
        <v>79</v>
      </c>
      <c r="H16" s="36">
        <v>43691</v>
      </c>
      <c r="I16" s="36">
        <v>43829</v>
      </c>
      <c r="J16" s="37">
        <f t="shared" si="0"/>
        <v>19.714285714285715</v>
      </c>
      <c r="K16" s="38">
        <v>1</v>
      </c>
      <c r="L16" s="39" t="s">
        <v>80</v>
      </c>
      <c r="M16" s="136">
        <f>AVERAGE(K16:K20)</f>
        <v>1</v>
      </c>
      <c r="N16" s="23" t="s">
        <v>56</v>
      </c>
      <c r="O16" s="40" t="s">
        <v>43</v>
      </c>
      <c r="P16" s="41" t="s">
        <v>81</v>
      </c>
      <c r="Q16" s="23" t="s">
        <v>56</v>
      </c>
      <c r="R16" s="26" t="s">
        <v>45</v>
      </c>
      <c r="S16" s="129" t="s">
        <v>82</v>
      </c>
      <c r="T16" s="111" t="s">
        <v>83</v>
      </c>
      <c r="U16" s="112" t="s">
        <v>84</v>
      </c>
    </row>
    <row r="17" spans="1:21" ht="60" x14ac:dyDescent="0.3">
      <c r="A17" s="14"/>
      <c r="B17" s="108"/>
      <c r="C17" s="138"/>
      <c r="D17" s="141"/>
      <c r="E17" s="109"/>
      <c r="F17" s="17" t="s">
        <v>49</v>
      </c>
      <c r="G17" s="18" t="s">
        <v>85</v>
      </c>
      <c r="H17" s="19">
        <v>43691</v>
      </c>
      <c r="I17" s="19">
        <v>43830</v>
      </c>
      <c r="J17" s="20">
        <f t="shared" si="0"/>
        <v>19.857142857142858</v>
      </c>
      <c r="K17" s="21">
        <v>1</v>
      </c>
      <c r="L17" s="22" t="s">
        <v>86</v>
      </c>
      <c r="M17" s="137"/>
      <c r="N17" s="23" t="s">
        <v>56</v>
      </c>
      <c r="O17" s="42" t="s">
        <v>43</v>
      </c>
      <c r="P17" s="42" t="s">
        <v>87</v>
      </c>
      <c r="Q17" s="23" t="s">
        <v>56</v>
      </c>
      <c r="R17" s="26" t="s">
        <v>45</v>
      </c>
      <c r="S17" s="130"/>
      <c r="T17" s="111"/>
      <c r="U17" s="112"/>
    </row>
    <row r="18" spans="1:21" ht="92.25" customHeight="1" x14ac:dyDescent="0.3">
      <c r="A18" s="14"/>
      <c r="B18" s="108"/>
      <c r="C18" s="138"/>
      <c r="D18" s="141"/>
      <c r="E18" s="109"/>
      <c r="F18" s="17" t="s">
        <v>53</v>
      </c>
      <c r="G18" s="18" t="s">
        <v>88</v>
      </c>
      <c r="H18" s="19">
        <v>43832</v>
      </c>
      <c r="I18" s="19">
        <v>43889</v>
      </c>
      <c r="J18" s="20">
        <f t="shared" si="0"/>
        <v>8.1428571428571423</v>
      </c>
      <c r="K18" s="21">
        <v>1</v>
      </c>
      <c r="L18" s="22" t="s">
        <v>89</v>
      </c>
      <c r="M18" s="137"/>
      <c r="N18" s="23" t="s">
        <v>56</v>
      </c>
      <c r="O18" s="24" t="s">
        <v>43</v>
      </c>
      <c r="P18" s="24" t="s">
        <v>90</v>
      </c>
      <c r="Q18" s="23" t="s">
        <v>56</v>
      </c>
      <c r="R18" s="26" t="s">
        <v>45</v>
      </c>
      <c r="S18" s="130"/>
      <c r="T18" s="111"/>
      <c r="U18" s="112"/>
    </row>
    <row r="19" spans="1:21" ht="75.75" customHeight="1" x14ac:dyDescent="0.3">
      <c r="A19" s="14"/>
      <c r="B19" s="108"/>
      <c r="C19" s="138"/>
      <c r="D19" s="141"/>
      <c r="E19" s="109"/>
      <c r="F19" s="17" t="s">
        <v>91</v>
      </c>
      <c r="G19" s="18" t="s">
        <v>92</v>
      </c>
      <c r="H19" s="19">
        <v>43889</v>
      </c>
      <c r="I19" s="19">
        <v>44196</v>
      </c>
      <c r="J19" s="20">
        <f t="shared" si="0"/>
        <v>43.857142857142854</v>
      </c>
      <c r="K19" s="21">
        <v>1</v>
      </c>
      <c r="L19" s="22" t="s">
        <v>93</v>
      </c>
      <c r="M19" s="137"/>
      <c r="N19" s="23" t="s">
        <v>56</v>
      </c>
      <c r="O19" s="24" t="s">
        <v>43</v>
      </c>
      <c r="P19" s="23" t="s">
        <v>94</v>
      </c>
      <c r="Q19" s="23" t="s">
        <v>56</v>
      </c>
      <c r="R19" s="26" t="s">
        <v>45</v>
      </c>
      <c r="S19" s="130"/>
      <c r="T19" s="111"/>
      <c r="U19" s="112"/>
    </row>
    <row r="20" spans="1:21" ht="152.25" customHeight="1" x14ac:dyDescent="0.3">
      <c r="A20" s="14"/>
      <c r="B20" s="108"/>
      <c r="C20" s="138"/>
      <c r="D20" s="141"/>
      <c r="E20" s="109"/>
      <c r="F20" s="17" t="s">
        <v>95</v>
      </c>
      <c r="G20" s="43" t="s">
        <v>96</v>
      </c>
      <c r="H20" s="19">
        <v>43889</v>
      </c>
      <c r="I20" s="19">
        <v>44196</v>
      </c>
      <c r="J20" s="20">
        <f t="shared" si="0"/>
        <v>43.857142857142854</v>
      </c>
      <c r="K20" s="21">
        <v>1</v>
      </c>
      <c r="L20" s="22" t="s">
        <v>97</v>
      </c>
      <c r="M20" s="137"/>
      <c r="N20" s="23" t="s">
        <v>98</v>
      </c>
      <c r="O20" s="24" t="s">
        <v>43</v>
      </c>
      <c r="P20" s="23" t="s">
        <v>99</v>
      </c>
      <c r="Q20" s="23" t="s">
        <v>98</v>
      </c>
      <c r="R20" s="26" t="s">
        <v>45</v>
      </c>
      <c r="S20" s="131"/>
      <c r="T20" s="105"/>
      <c r="U20" s="113"/>
    </row>
    <row r="21" spans="1:21" ht="190.5" customHeight="1" x14ac:dyDescent="0.3">
      <c r="A21" s="14"/>
      <c r="B21" s="108">
        <v>5</v>
      </c>
      <c r="C21" s="138" t="s">
        <v>100</v>
      </c>
      <c r="D21" s="95" t="s">
        <v>101</v>
      </c>
      <c r="E21" s="138" t="s">
        <v>102</v>
      </c>
      <c r="F21" s="17" t="s">
        <v>39</v>
      </c>
      <c r="G21" s="18" t="s">
        <v>103</v>
      </c>
      <c r="H21" s="45">
        <v>43691</v>
      </c>
      <c r="I21" s="31">
        <v>44012</v>
      </c>
      <c r="J21" s="20">
        <f t="shared" si="0"/>
        <v>45.857142857142854</v>
      </c>
      <c r="K21" s="21">
        <v>1</v>
      </c>
      <c r="L21" s="22" t="s">
        <v>104</v>
      </c>
      <c r="M21" s="139">
        <f>AVERAGE(K21:K26)</f>
        <v>0.91999999999999993</v>
      </c>
      <c r="N21" s="23" t="s">
        <v>98</v>
      </c>
      <c r="O21" s="24" t="s">
        <v>43</v>
      </c>
      <c r="P21" s="30" t="s">
        <v>105</v>
      </c>
      <c r="Q21" s="23" t="s">
        <v>98</v>
      </c>
      <c r="R21" s="26" t="s">
        <v>45</v>
      </c>
      <c r="S21" s="104" t="s">
        <v>106</v>
      </c>
      <c r="T21" s="138" t="s">
        <v>107</v>
      </c>
      <c r="U21" s="106" t="s">
        <v>108</v>
      </c>
    </row>
    <row r="22" spans="1:21" ht="88.5" customHeight="1" x14ac:dyDescent="0.3">
      <c r="A22" s="14"/>
      <c r="B22" s="108"/>
      <c r="C22" s="138"/>
      <c r="D22" s="95"/>
      <c r="E22" s="138"/>
      <c r="F22" s="17" t="s">
        <v>49</v>
      </c>
      <c r="G22" s="18" t="s">
        <v>109</v>
      </c>
      <c r="H22" s="31">
        <v>44012</v>
      </c>
      <c r="I22" s="31">
        <v>44073</v>
      </c>
      <c r="J22" s="20">
        <f t="shared" si="0"/>
        <v>8.7142857142857135</v>
      </c>
      <c r="K22" s="21">
        <v>1</v>
      </c>
      <c r="L22" s="22" t="s">
        <v>110</v>
      </c>
      <c r="M22" s="139"/>
      <c r="N22" s="23" t="s">
        <v>98</v>
      </c>
      <c r="O22" s="24" t="s">
        <v>43</v>
      </c>
      <c r="P22" s="30" t="s">
        <v>111</v>
      </c>
      <c r="Q22" s="23" t="s">
        <v>98</v>
      </c>
      <c r="R22" s="26" t="s">
        <v>45</v>
      </c>
      <c r="S22" s="111"/>
      <c r="T22" s="138"/>
      <c r="U22" s="135"/>
    </row>
    <row r="23" spans="1:21" ht="96" customHeight="1" x14ac:dyDescent="0.3">
      <c r="A23" s="14"/>
      <c r="B23" s="108"/>
      <c r="C23" s="138"/>
      <c r="D23" s="95"/>
      <c r="E23" s="138"/>
      <c r="F23" s="17" t="s">
        <v>53</v>
      </c>
      <c r="G23" s="18" t="s">
        <v>112</v>
      </c>
      <c r="H23" s="31">
        <v>44075</v>
      </c>
      <c r="I23" s="31">
        <v>44926</v>
      </c>
      <c r="J23" s="20">
        <f>(I23-H23)/7</f>
        <v>121.57142857142857</v>
      </c>
      <c r="K23" s="21">
        <v>1</v>
      </c>
      <c r="L23" s="22" t="s">
        <v>113</v>
      </c>
      <c r="M23" s="139"/>
      <c r="N23" s="23" t="s">
        <v>74</v>
      </c>
      <c r="O23" s="24" t="s">
        <v>43</v>
      </c>
      <c r="P23" s="23" t="s">
        <v>114</v>
      </c>
      <c r="Q23" s="46" t="s">
        <v>74</v>
      </c>
      <c r="R23" s="26" t="s">
        <v>45</v>
      </c>
      <c r="S23" s="111"/>
      <c r="T23" s="138"/>
      <c r="U23" s="135"/>
    </row>
    <row r="24" spans="1:21" ht="369" customHeight="1" x14ac:dyDescent="0.3">
      <c r="A24" s="14"/>
      <c r="B24" s="108"/>
      <c r="C24" s="138"/>
      <c r="D24" s="95"/>
      <c r="E24" s="138"/>
      <c r="F24" s="17" t="s">
        <v>91</v>
      </c>
      <c r="G24" s="47" t="s">
        <v>115</v>
      </c>
      <c r="H24" s="48">
        <v>44105</v>
      </c>
      <c r="I24" s="48">
        <v>44926</v>
      </c>
      <c r="J24" s="49">
        <f t="shared" si="0"/>
        <v>117.28571428571429</v>
      </c>
      <c r="K24" s="50">
        <v>0.52</v>
      </c>
      <c r="L24" s="51" t="s">
        <v>116</v>
      </c>
      <c r="M24" s="139"/>
      <c r="N24" s="23" t="s">
        <v>117</v>
      </c>
      <c r="O24" s="24" t="s">
        <v>118</v>
      </c>
      <c r="P24" s="32" t="s">
        <v>119</v>
      </c>
      <c r="Q24" s="23" t="s">
        <v>120</v>
      </c>
      <c r="R24" s="26" t="s">
        <v>45</v>
      </c>
      <c r="S24" s="111"/>
      <c r="T24" s="138"/>
      <c r="U24" s="135"/>
    </row>
    <row r="25" spans="1:21" ht="162" customHeight="1" x14ac:dyDescent="0.3">
      <c r="A25" s="14"/>
      <c r="B25" s="108"/>
      <c r="C25" s="138"/>
      <c r="D25" s="95"/>
      <c r="E25" s="138"/>
      <c r="F25" s="17" t="s">
        <v>95</v>
      </c>
      <c r="G25" s="18" t="s">
        <v>121</v>
      </c>
      <c r="H25" s="31">
        <v>43691</v>
      </c>
      <c r="I25" s="31">
        <v>44012</v>
      </c>
      <c r="J25" s="20">
        <f t="shared" si="0"/>
        <v>45.857142857142854</v>
      </c>
      <c r="K25" s="21">
        <v>1</v>
      </c>
      <c r="L25" s="22" t="s">
        <v>116</v>
      </c>
      <c r="M25" s="139"/>
      <c r="N25" s="23" t="s">
        <v>122</v>
      </c>
      <c r="O25" s="24" t="s">
        <v>43</v>
      </c>
      <c r="P25" s="23" t="s">
        <v>123</v>
      </c>
      <c r="Q25" s="32" t="s">
        <v>124</v>
      </c>
      <c r="R25" s="26" t="s">
        <v>45</v>
      </c>
      <c r="S25" s="111"/>
      <c r="T25" s="138"/>
      <c r="U25" s="135"/>
    </row>
    <row r="26" spans="1:21" ht="229.5" customHeight="1" x14ac:dyDescent="0.3">
      <c r="A26" s="14"/>
      <c r="B26" s="108"/>
      <c r="C26" s="138"/>
      <c r="D26" s="95"/>
      <c r="E26" s="138"/>
      <c r="F26" s="17" t="s">
        <v>125</v>
      </c>
      <c r="G26" s="47" t="s">
        <v>126</v>
      </c>
      <c r="H26" s="48">
        <v>43952</v>
      </c>
      <c r="I26" s="48">
        <v>44317</v>
      </c>
      <c r="J26" s="49">
        <f t="shared" si="0"/>
        <v>52.142857142857146</v>
      </c>
      <c r="K26" s="50">
        <v>1</v>
      </c>
      <c r="L26" s="51" t="s">
        <v>127</v>
      </c>
      <c r="M26" s="139"/>
      <c r="N26" s="52" t="s">
        <v>128</v>
      </c>
      <c r="O26" s="42" t="s">
        <v>129</v>
      </c>
      <c r="P26" s="53" t="s">
        <v>130</v>
      </c>
      <c r="Q26" s="52" t="s">
        <v>131</v>
      </c>
      <c r="R26" s="26" t="s">
        <v>45</v>
      </c>
      <c r="S26" s="105"/>
      <c r="T26" s="138"/>
      <c r="U26" s="107"/>
    </row>
    <row r="27" spans="1:21" ht="75" x14ac:dyDescent="0.3">
      <c r="A27" s="14"/>
      <c r="B27" s="108">
        <v>6</v>
      </c>
      <c r="C27" s="109" t="s">
        <v>132</v>
      </c>
      <c r="D27" s="95" t="s">
        <v>133</v>
      </c>
      <c r="E27" s="109" t="s">
        <v>134</v>
      </c>
      <c r="F27" s="17" t="s">
        <v>39</v>
      </c>
      <c r="G27" s="18" t="s">
        <v>135</v>
      </c>
      <c r="H27" s="31">
        <v>44012</v>
      </c>
      <c r="I27" s="31">
        <v>44073</v>
      </c>
      <c r="J27" s="20">
        <f t="shared" si="0"/>
        <v>8.7142857142857135</v>
      </c>
      <c r="K27" s="21">
        <v>1</v>
      </c>
      <c r="L27" s="22" t="s">
        <v>110</v>
      </c>
      <c r="M27" s="110">
        <f>AVERAGE(K27:K34)</f>
        <v>0.72917500000000013</v>
      </c>
      <c r="N27" s="23" t="s">
        <v>98</v>
      </c>
      <c r="O27" s="24" t="s">
        <v>43</v>
      </c>
      <c r="P27" s="30" t="s">
        <v>136</v>
      </c>
      <c r="Q27" s="23" t="s">
        <v>98</v>
      </c>
      <c r="R27" s="26" t="s">
        <v>45</v>
      </c>
      <c r="S27" s="104" t="s">
        <v>106</v>
      </c>
      <c r="T27" s="104" t="s">
        <v>137</v>
      </c>
      <c r="U27" s="106" t="s">
        <v>138</v>
      </c>
    </row>
    <row r="28" spans="1:21" ht="146.25" customHeight="1" x14ac:dyDescent="0.3">
      <c r="A28" s="14"/>
      <c r="B28" s="108"/>
      <c r="C28" s="109"/>
      <c r="D28" s="95"/>
      <c r="E28" s="109"/>
      <c r="F28" s="17" t="s">
        <v>49</v>
      </c>
      <c r="G28" s="18" t="s">
        <v>139</v>
      </c>
      <c r="H28" s="31">
        <v>44075</v>
      </c>
      <c r="I28" s="31">
        <v>44926</v>
      </c>
      <c r="J28" s="20">
        <f t="shared" si="0"/>
        <v>121.57142857142857</v>
      </c>
      <c r="K28" s="21">
        <v>1</v>
      </c>
      <c r="L28" s="22" t="s">
        <v>113</v>
      </c>
      <c r="M28" s="115"/>
      <c r="N28" s="23" t="s">
        <v>74</v>
      </c>
      <c r="O28" s="24" t="s">
        <v>43</v>
      </c>
      <c r="P28" s="23" t="s">
        <v>140</v>
      </c>
      <c r="Q28" s="46" t="s">
        <v>141</v>
      </c>
      <c r="R28" s="26" t="s">
        <v>45</v>
      </c>
      <c r="S28" s="111"/>
      <c r="T28" s="111"/>
      <c r="U28" s="112"/>
    </row>
    <row r="29" spans="1:21" ht="138.75" customHeight="1" x14ac:dyDescent="0.3">
      <c r="A29" s="14"/>
      <c r="B29" s="108"/>
      <c r="C29" s="109"/>
      <c r="D29" s="95"/>
      <c r="E29" s="109"/>
      <c r="F29" s="17" t="s">
        <v>53</v>
      </c>
      <c r="G29" s="47" t="s">
        <v>142</v>
      </c>
      <c r="H29" s="48">
        <v>44044</v>
      </c>
      <c r="I29" s="48">
        <v>44926</v>
      </c>
      <c r="J29" s="49">
        <f t="shared" si="0"/>
        <v>126</v>
      </c>
      <c r="K29" s="50">
        <v>1</v>
      </c>
      <c r="L29" s="51" t="s">
        <v>143</v>
      </c>
      <c r="M29" s="115"/>
      <c r="N29" s="32" t="s">
        <v>144</v>
      </c>
      <c r="O29" s="24" t="s">
        <v>145</v>
      </c>
      <c r="P29" s="30" t="s">
        <v>146</v>
      </c>
      <c r="Q29" s="30" t="s">
        <v>147</v>
      </c>
      <c r="R29" s="26" t="s">
        <v>45</v>
      </c>
      <c r="S29" s="111"/>
      <c r="T29" s="111"/>
      <c r="U29" s="112"/>
    </row>
    <row r="30" spans="1:21" ht="367.5" customHeight="1" x14ac:dyDescent="0.3">
      <c r="A30" s="14"/>
      <c r="B30" s="108"/>
      <c r="C30" s="109"/>
      <c r="D30" s="95"/>
      <c r="E30" s="109"/>
      <c r="F30" s="17" t="s">
        <v>91</v>
      </c>
      <c r="G30" s="47" t="s">
        <v>148</v>
      </c>
      <c r="H30" s="48">
        <v>44105</v>
      </c>
      <c r="I30" s="48">
        <v>44926</v>
      </c>
      <c r="J30" s="49">
        <f>(I30-H30)/7</f>
        <v>117.28571428571429</v>
      </c>
      <c r="K30" s="50">
        <v>0.5635</v>
      </c>
      <c r="L30" s="51" t="s">
        <v>149</v>
      </c>
      <c r="M30" s="115"/>
      <c r="N30" s="52" t="s">
        <v>150</v>
      </c>
      <c r="O30" s="24" t="s">
        <v>118</v>
      </c>
      <c r="P30" s="30" t="s">
        <v>151</v>
      </c>
      <c r="Q30" s="23" t="s">
        <v>152</v>
      </c>
      <c r="R30" s="26" t="s">
        <v>45</v>
      </c>
      <c r="S30" s="111"/>
      <c r="T30" s="111"/>
      <c r="U30" s="112"/>
    </row>
    <row r="31" spans="1:21" ht="365.25" customHeight="1" x14ac:dyDescent="0.3">
      <c r="A31" s="14"/>
      <c r="B31" s="108"/>
      <c r="C31" s="109"/>
      <c r="D31" s="95"/>
      <c r="E31" s="109"/>
      <c r="F31" s="17" t="s">
        <v>95</v>
      </c>
      <c r="G31" s="47" t="s">
        <v>153</v>
      </c>
      <c r="H31" s="48">
        <v>44105</v>
      </c>
      <c r="I31" s="48">
        <v>44926</v>
      </c>
      <c r="J31" s="49">
        <f>(I31-H31)/7</f>
        <v>117.28571428571429</v>
      </c>
      <c r="K31" s="50">
        <v>0.54810000000000003</v>
      </c>
      <c r="L31" s="51" t="s">
        <v>149</v>
      </c>
      <c r="M31" s="115"/>
      <c r="N31" s="52" t="s">
        <v>154</v>
      </c>
      <c r="O31" s="24" t="s">
        <v>118</v>
      </c>
      <c r="P31" s="30" t="s">
        <v>151</v>
      </c>
      <c r="Q31" s="23" t="s">
        <v>155</v>
      </c>
      <c r="R31" s="26" t="s">
        <v>45</v>
      </c>
      <c r="S31" s="111"/>
      <c r="T31" s="111"/>
      <c r="U31" s="112"/>
    </row>
    <row r="32" spans="1:21" ht="346.5" customHeight="1" x14ac:dyDescent="0.3">
      <c r="A32" s="14"/>
      <c r="B32" s="108"/>
      <c r="C32" s="109"/>
      <c r="D32" s="95"/>
      <c r="E32" s="109"/>
      <c r="F32" s="17" t="s">
        <v>125</v>
      </c>
      <c r="G32" s="47" t="s">
        <v>156</v>
      </c>
      <c r="H32" s="48">
        <v>44105</v>
      </c>
      <c r="I32" s="48">
        <v>44926</v>
      </c>
      <c r="J32" s="49">
        <f>(I32-H32)/7</f>
        <v>117.28571428571429</v>
      </c>
      <c r="K32" s="50">
        <v>0.48649999999999999</v>
      </c>
      <c r="L32" s="51" t="s">
        <v>149</v>
      </c>
      <c r="M32" s="115"/>
      <c r="N32" s="52" t="s">
        <v>154</v>
      </c>
      <c r="O32" s="24" t="s">
        <v>118</v>
      </c>
      <c r="P32" s="30" t="s">
        <v>151</v>
      </c>
      <c r="Q32" s="23" t="s">
        <v>157</v>
      </c>
      <c r="R32" s="26" t="s">
        <v>45</v>
      </c>
      <c r="S32" s="111"/>
      <c r="T32" s="111"/>
      <c r="U32" s="112"/>
    </row>
    <row r="33" spans="1:21" ht="387.75" customHeight="1" x14ac:dyDescent="0.3">
      <c r="A33" s="14"/>
      <c r="B33" s="108"/>
      <c r="C33" s="109"/>
      <c r="D33" s="95"/>
      <c r="E33" s="109"/>
      <c r="F33" s="17" t="s">
        <v>158</v>
      </c>
      <c r="G33" s="47" t="s">
        <v>159</v>
      </c>
      <c r="H33" s="48">
        <v>44105</v>
      </c>
      <c r="I33" s="48">
        <v>44926</v>
      </c>
      <c r="J33" s="49">
        <f>(I33-H33)/7</f>
        <v>117.28571428571429</v>
      </c>
      <c r="K33" s="50">
        <v>0.57379999999999998</v>
      </c>
      <c r="L33" s="51" t="s">
        <v>149</v>
      </c>
      <c r="M33" s="115"/>
      <c r="N33" s="52" t="s">
        <v>154</v>
      </c>
      <c r="O33" s="24" t="s">
        <v>118</v>
      </c>
      <c r="P33" s="30" t="s">
        <v>151</v>
      </c>
      <c r="Q33" s="23" t="s">
        <v>160</v>
      </c>
      <c r="R33" s="26" t="s">
        <v>45</v>
      </c>
      <c r="S33" s="111"/>
      <c r="T33" s="111"/>
      <c r="U33" s="112"/>
    </row>
    <row r="34" spans="1:21" ht="399.75" customHeight="1" x14ac:dyDescent="0.3">
      <c r="A34" s="14"/>
      <c r="B34" s="108"/>
      <c r="C34" s="109"/>
      <c r="D34" s="95"/>
      <c r="E34" s="109"/>
      <c r="F34" s="17" t="s">
        <v>161</v>
      </c>
      <c r="G34" s="47" t="s">
        <v>162</v>
      </c>
      <c r="H34" s="48">
        <v>44105</v>
      </c>
      <c r="I34" s="48">
        <v>44926</v>
      </c>
      <c r="J34" s="49">
        <f>(I34-H34)/7</f>
        <v>117.28571428571429</v>
      </c>
      <c r="K34" s="50">
        <v>0.66149999999999998</v>
      </c>
      <c r="L34" s="51" t="s">
        <v>149</v>
      </c>
      <c r="M34" s="115"/>
      <c r="N34" s="52" t="s">
        <v>154</v>
      </c>
      <c r="O34" s="24" t="s">
        <v>118</v>
      </c>
      <c r="P34" s="30" t="s">
        <v>151</v>
      </c>
      <c r="Q34" s="23" t="s">
        <v>163</v>
      </c>
      <c r="R34" s="26" t="s">
        <v>45</v>
      </c>
      <c r="S34" s="105"/>
      <c r="T34" s="105"/>
      <c r="U34" s="113"/>
    </row>
    <row r="35" spans="1:21" ht="155.25" customHeight="1" x14ac:dyDescent="0.3">
      <c r="A35" s="14"/>
      <c r="B35" s="108">
        <v>7</v>
      </c>
      <c r="C35" s="109" t="s">
        <v>164</v>
      </c>
      <c r="D35" s="95" t="s">
        <v>165</v>
      </c>
      <c r="E35" s="109" t="s">
        <v>166</v>
      </c>
      <c r="F35" s="17" t="s">
        <v>39</v>
      </c>
      <c r="G35" s="18" t="s">
        <v>167</v>
      </c>
      <c r="H35" s="31">
        <v>43832</v>
      </c>
      <c r="I35" s="31">
        <v>43862</v>
      </c>
      <c r="J35" s="20">
        <f t="shared" si="0"/>
        <v>4.2857142857142856</v>
      </c>
      <c r="K35" s="21">
        <v>1</v>
      </c>
      <c r="L35" s="22" t="s">
        <v>168</v>
      </c>
      <c r="M35" s="128">
        <f>AVERAGE(K35:K38)</f>
        <v>1</v>
      </c>
      <c r="N35" s="23" t="s">
        <v>56</v>
      </c>
      <c r="O35" s="24" t="s">
        <v>169</v>
      </c>
      <c r="P35" s="30" t="s">
        <v>170</v>
      </c>
      <c r="Q35" s="23" t="s">
        <v>56</v>
      </c>
      <c r="R35" s="26" t="s">
        <v>45</v>
      </c>
      <c r="S35" s="104" t="s">
        <v>171</v>
      </c>
      <c r="T35" s="104" t="s">
        <v>172</v>
      </c>
      <c r="U35" s="106" t="s">
        <v>173</v>
      </c>
    </row>
    <row r="36" spans="1:21" ht="138.75" customHeight="1" x14ac:dyDescent="0.3">
      <c r="A36" s="14"/>
      <c r="B36" s="108"/>
      <c r="C36" s="109"/>
      <c r="D36" s="95"/>
      <c r="E36" s="109"/>
      <c r="F36" s="17" t="s">
        <v>49</v>
      </c>
      <c r="G36" s="18" t="s">
        <v>174</v>
      </c>
      <c r="H36" s="31">
        <v>43906</v>
      </c>
      <c r="I36" s="31">
        <v>43951</v>
      </c>
      <c r="J36" s="20">
        <f t="shared" si="0"/>
        <v>6.4285714285714288</v>
      </c>
      <c r="K36" s="21">
        <v>1</v>
      </c>
      <c r="L36" s="22" t="s">
        <v>175</v>
      </c>
      <c r="M36" s="128"/>
      <c r="N36" s="32" t="s">
        <v>98</v>
      </c>
      <c r="O36" s="24" t="s">
        <v>169</v>
      </c>
      <c r="P36" s="30" t="s">
        <v>176</v>
      </c>
      <c r="Q36" s="32" t="s">
        <v>98</v>
      </c>
      <c r="R36" s="26" t="s">
        <v>45</v>
      </c>
      <c r="S36" s="111"/>
      <c r="T36" s="111"/>
      <c r="U36" s="135"/>
    </row>
    <row r="37" spans="1:21" ht="216" customHeight="1" x14ac:dyDescent="0.3">
      <c r="A37" s="14"/>
      <c r="B37" s="108"/>
      <c r="C37" s="109"/>
      <c r="D37" s="95"/>
      <c r="E37" s="109"/>
      <c r="F37" s="17" t="s">
        <v>53</v>
      </c>
      <c r="G37" s="18" t="s">
        <v>177</v>
      </c>
      <c r="H37" s="31">
        <v>43863</v>
      </c>
      <c r="I37" s="31">
        <v>43981</v>
      </c>
      <c r="J37" s="20">
        <f t="shared" si="0"/>
        <v>16.857142857142858</v>
      </c>
      <c r="K37" s="21">
        <v>1</v>
      </c>
      <c r="L37" s="22" t="s">
        <v>178</v>
      </c>
      <c r="M37" s="128"/>
      <c r="N37" s="23" t="s">
        <v>74</v>
      </c>
      <c r="O37" s="24" t="s">
        <v>169</v>
      </c>
      <c r="P37" s="32" t="s">
        <v>179</v>
      </c>
      <c r="Q37" s="23" t="s">
        <v>74</v>
      </c>
      <c r="R37" s="26" t="s">
        <v>45</v>
      </c>
      <c r="S37" s="111"/>
      <c r="T37" s="111"/>
      <c r="U37" s="135"/>
    </row>
    <row r="38" spans="1:21" ht="288.75" customHeight="1" x14ac:dyDescent="0.3">
      <c r="A38" s="14"/>
      <c r="B38" s="108"/>
      <c r="C38" s="109"/>
      <c r="D38" s="95"/>
      <c r="E38" s="109"/>
      <c r="F38" s="17" t="s">
        <v>91</v>
      </c>
      <c r="G38" s="18" t="s">
        <v>180</v>
      </c>
      <c r="H38" s="31">
        <v>43888</v>
      </c>
      <c r="I38" s="31">
        <v>44926</v>
      </c>
      <c r="J38" s="20">
        <f t="shared" si="0"/>
        <v>148.28571428571428</v>
      </c>
      <c r="K38" s="21">
        <v>1</v>
      </c>
      <c r="L38" s="22" t="s">
        <v>181</v>
      </c>
      <c r="M38" s="128"/>
      <c r="N38" s="52" t="s">
        <v>182</v>
      </c>
      <c r="O38" s="42" t="s">
        <v>118</v>
      </c>
      <c r="P38" s="52" t="s">
        <v>183</v>
      </c>
      <c r="Q38" s="52" t="s">
        <v>182</v>
      </c>
      <c r="R38" s="26" t="s">
        <v>45</v>
      </c>
      <c r="S38" s="105"/>
      <c r="T38" s="105"/>
      <c r="U38" s="107"/>
    </row>
    <row r="39" spans="1:21" ht="60" x14ac:dyDescent="0.3">
      <c r="A39" s="14"/>
      <c r="B39" s="108">
        <v>8</v>
      </c>
      <c r="C39" s="109" t="s">
        <v>184</v>
      </c>
      <c r="D39" s="95" t="s">
        <v>185</v>
      </c>
      <c r="E39" s="109" t="s">
        <v>186</v>
      </c>
      <c r="F39" s="17" t="s">
        <v>39</v>
      </c>
      <c r="G39" s="18" t="s">
        <v>187</v>
      </c>
      <c r="H39" s="19">
        <v>43691</v>
      </c>
      <c r="I39" s="19">
        <v>43829</v>
      </c>
      <c r="J39" s="20">
        <f t="shared" si="0"/>
        <v>19.714285714285715</v>
      </c>
      <c r="K39" s="21">
        <v>1</v>
      </c>
      <c r="L39" s="22" t="s">
        <v>80</v>
      </c>
      <c r="M39" s="128">
        <f>AVERAGE(K39:K43)</f>
        <v>1</v>
      </c>
      <c r="N39" s="23" t="s">
        <v>56</v>
      </c>
      <c r="O39" s="24" t="s">
        <v>43</v>
      </c>
      <c r="P39" s="56" t="s">
        <v>188</v>
      </c>
      <c r="Q39" s="23" t="s">
        <v>56</v>
      </c>
      <c r="R39" s="26" t="s">
        <v>45</v>
      </c>
      <c r="S39" s="129" t="s">
        <v>82</v>
      </c>
      <c r="T39" s="104" t="s">
        <v>83</v>
      </c>
      <c r="U39" s="132" t="s">
        <v>189</v>
      </c>
    </row>
    <row r="40" spans="1:21" ht="60" x14ac:dyDescent="0.3">
      <c r="A40" s="14"/>
      <c r="B40" s="108"/>
      <c r="C40" s="109"/>
      <c r="D40" s="95"/>
      <c r="E40" s="109"/>
      <c r="F40" s="17" t="s">
        <v>49</v>
      </c>
      <c r="G40" s="18" t="s">
        <v>190</v>
      </c>
      <c r="H40" s="19">
        <v>43691</v>
      </c>
      <c r="I40" s="19">
        <v>43830</v>
      </c>
      <c r="J40" s="20">
        <f t="shared" si="0"/>
        <v>19.857142857142858</v>
      </c>
      <c r="K40" s="21">
        <v>1</v>
      </c>
      <c r="L40" s="22" t="s">
        <v>191</v>
      </c>
      <c r="M40" s="128"/>
      <c r="N40" s="23" t="s">
        <v>56</v>
      </c>
      <c r="O40" s="42" t="s">
        <v>43</v>
      </c>
      <c r="P40" s="42" t="s">
        <v>87</v>
      </c>
      <c r="Q40" s="23" t="s">
        <v>56</v>
      </c>
      <c r="R40" s="26" t="s">
        <v>45</v>
      </c>
      <c r="S40" s="130"/>
      <c r="T40" s="111"/>
      <c r="U40" s="133"/>
    </row>
    <row r="41" spans="1:21" ht="97.5" customHeight="1" x14ac:dyDescent="0.3">
      <c r="A41" s="14"/>
      <c r="B41" s="108"/>
      <c r="C41" s="109"/>
      <c r="D41" s="95"/>
      <c r="E41" s="109"/>
      <c r="F41" s="17" t="s">
        <v>53</v>
      </c>
      <c r="G41" s="18" t="s">
        <v>192</v>
      </c>
      <c r="H41" s="19">
        <v>43832</v>
      </c>
      <c r="I41" s="19">
        <v>43889</v>
      </c>
      <c r="J41" s="20">
        <f t="shared" si="0"/>
        <v>8.1428571428571423</v>
      </c>
      <c r="K41" s="21">
        <v>1</v>
      </c>
      <c r="L41" s="22" t="s">
        <v>193</v>
      </c>
      <c r="M41" s="128"/>
      <c r="N41" s="23" t="s">
        <v>56</v>
      </c>
      <c r="O41" s="24" t="s">
        <v>43</v>
      </c>
      <c r="P41" s="24" t="s">
        <v>90</v>
      </c>
      <c r="Q41" s="23" t="s">
        <v>56</v>
      </c>
      <c r="R41" s="26" t="s">
        <v>45</v>
      </c>
      <c r="S41" s="130"/>
      <c r="T41" s="111"/>
      <c r="U41" s="133"/>
    </row>
    <row r="42" spans="1:21" ht="69.75" customHeight="1" x14ac:dyDescent="0.3">
      <c r="A42" s="14"/>
      <c r="B42" s="108"/>
      <c r="C42" s="109"/>
      <c r="D42" s="95"/>
      <c r="E42" s="109"/>
      <c r="F42" s="17" t="s">
        <v>91</v>
      </c>
      <c r="G42" s="18" t="s">
        <v>194</v>
      </c>
      <c r="H42" s="19">
        <v>43889</v>
      </c>
      <c r="I42" s="19">
        <v>44196</v>
      </c>
      <c r="J42" s="20">
        <f t="shared" si="0"/>
        <v>43.857142857142854</v>
      </c>
      <c r="K42" s="21">
        <v>1</v>
      </c>
      <c r="L42" s="22" t="s">
        <v>93</v>
      </c>
      <c r="M42" s="128"/>
      <c r="N42" s="23" t="s">
        <v>56</v>
      </c>
      <c r="O42" s="24" t="s">
        <v>43</v>
      </c>
      <c r="P42" s="23" t="s">
        <v>94</v>
      </c>
      <c r="Q42" s="23" t="s">
        <v>56</v>
      </c>
      <c r="R42" s="26" t="s">
        <v>45</v>
      </c>
      <c r="S42" s="130"/>
      <c r="T42" s="111"/>
      <c r="U42" s="133"/>
    </row>
    <row r="43" spans="1:21" ht="246.75" customHeight="1" x14ac:dyDescent="0.3">
      <c r="A43" s="14"/>
      <c r="B43" s="108"/>
      <c r="C43" s="109"/>
      <c r="D43" s="95"/>
      <c r="E43" s="109"/>
      <c r="F43" s="17" t="s">
        <v>95</v>
      </c>
      <c r="G43" s="43" t="s">
        <v>195</v>
      </c>
      <c r="H43" s="19">
        <v>43889</v>
      </c>
      <c r="I43" s="19">
        <v>44196</v>
      </c>
      <c r="J43" s="20">
        <f t="shared" si="0"/>
        <v>43.857142857142854</v>
      </c>
      <c r="K43" s="21">
        <v>1</v>
      </c>
      <c r="L43" s="22" t="s">
        <v>196</v>
      </c>
      <c r="M43" s="128"/>
      <c r="N43" s="32" t="s">
        <v>98</v>
      </c>
      <c r="O43" s="24" t="s">
        <v>43</v>
      </c>
      <c r="P43" s="23" t="s">
        <v>197</v>
      </c>
      <c r="Q43" s="32" t="s">
        <v>98</v>
      </c>
      <c r="R43" s="26" t="s">
        <v>45</v>
      </c>
      <c r="S43" s="131"/>
      <c r="T43" s="105"/>
      <c r="U43" s="134"/>
    </row>
    <row r="44" spans="1:21" ht="309" customHeight="1" x14ac:dyDescent="0.3">
      <c r="A44" s="14"/>
      <c r="B44" s="108">
        <v>9</v>
      </c>
      <c r="C44" s="109" t="s">
        <v>198</v>
      </c>
      <c r="D44" s="114" t="s">
        <v>199</v>
      </c>
      <c r="E44" s="109" t="s">
        <v>200</v>
      </c>
      <c r="F44" s="17" t="s">
        <v>39</v>
      </c>
      <c r="G44" s="18" t="s">
        <v>201</v>
      </c>
      <c r="H44" s="31">
        <v>43906</v>
      </c>
      <c r="I44" s="31">
        <v>44196</v>
      </c>
      <c r="J44" s="20">
        <f t="shared" si="0"/>
        <v>41.428571428571431</v>
      </c>
      <c r="K44" s="21">
        <v>1</v>
      </c>
      <c r="L44" s="22" t="s">
        <v>202</v>
      </c>
      <c r="M44" s="110">
        <f>AVERAGE(K44:K45)</f>
        <v>0.95</v>
      </c>
      <c r="N44" s="23" t="s">
        <v>63</v>
      </c>
      <c r="O44" s="24" t="s">
        <v>43</v>
      </c>
      <c r="P44" s="30" t="s">
        <v>203</v>
      </c>
      <c r="Q44" s="23" t="s">
        <v>63</v>
      </c>
      <c r="R44" s="26" t="s">
        <v>45</v>
      </c>
      <c r="S44" s="104" t="s">
        <v>106</v>
      </c>
      <c r="T44" s="104" t="s">
        <v>172</v>
      </c>
      <c r="U44" s="106" t="s">
        <v>204</v>
      </c>
    </row>
    <row r="45" spans="1:21" ht="346.5" customHeight="1" x14ac:dyDescent="0.3">
      <c r="A45" s="14"/>
      <c r="B45" s="108"/>
      <c r="C45" s="109"/>
      <c r="D45" s="114"/>
      <c r="E45" s="109"/>
      <c r="F45" s="17" t="s">
        <v>49</v>
      </c>
      <c r="G45" s="47" t="s">
        <v>205</v>
      </c>
      <c r="H45" s="57">
        <v>44105</v>
      </c>
      <c r="I45" s="57">
        <v>44926</v>
      </c>
      <c r="J45" s="49">
        <f t="shared" si="0"/>
        <v>117.28571428571429</v>
      </c>
      <c r="K45" s="50">
        <v>0.9</v>
      </c>
      <c r="L45" s="51" t="s">
        <v>206</v>
      </c>
      <c r="M45" s="115"/>
      <c r="N45" s="52" t="s">
        <v>207</v>
      </c>
      <c r="O45" s="42" t="s">
        <v>43</v>
      </c>
      <c r="P45" s="46" t="s">
        <v>208</v>
      </c>
      <c r="Q45" s="32" t="s">
        <v>209</v>
      </c>
      <c r="R45" s="26" t="s">
        <v>45</v>
      </c>
      <c r="S45" s="105"/>
      <c r="T45" s="105"/>
      <c r="U45" s="107"/>
    </row>
    <row r="46" spans="1:21" ht="286.2" x14ac:dyDescent="0.3">
      <c r="A46" s="14"/>
      <c r="B46" s="33">
        <v>10</v>
      </c>
      <c r="C46" s="23" t="s">
        <v>210</v>
      </c>
      <c r="D46" s="44" t="s">
        <v>211</v>
      </c>
      <c r="E46" s="30" t="s">
        <v>212</v>
      </c>
      <c r="F46" s="17" t="s">
        <v>39</v>
      </c>
      <c r="G46" s="18" t="s">
        <v>213</v>
      </c>
      <c r="H46" s="31">
        <v>43906</v>
      </c>
      <c r="I46" s="31">
        <v>44926</v>
      </c>
      <c r="J46" s="20">
        <f t="shared" si="0"/>
        <v>145.71428571428572</v>
      </c>
      <c r="K46" s="21">
        <v>1</v>
      </c>
      <c r="L46" s="22" t="s">
        <v>214</v>
      </c>
      <c r="M46" s="54">
        <f>K46</f>
        <v>1</v>
      </c>
      <c r="N46" s="32" t="s">
        <v>215</v>
      </c>
      <c r="O46" s="24" t="s">
        <v>145</v>
      </c>
      <c r="P46" s="30" t="s">
        <v>216</v>
      </c>
      <c r="Q46" s="32" t="s">
        <v>215</v>
      </c>
      <c r="R46" s="26" t="s">
        <v>45</v>
      </c>
      <c r="S46" s="55" t="s">
        <v>82</v>
      </c>
      <c r="T46" s="30" t="s">
        <v>83</v>
      </c>
      <c r="U46" s="58" t="s">
        <v>217</v>
      </c>
    </row>
    <row r="47" spans="1:21" ht="103.5" customHeight="1" x14ac:dyDescent="0.3">
      <c r="A47" s="14"/>
      <c r="B47" s="108">
        <v>11</v>
      </c>
      <c r="C47" s="109" t="s">
        <v>218</v>
      </c>
      <c r="D47" s="95" t="s">
        <v>219</v>
      </c>
      <c r="E47" s="109" t="s">
        <v>220</v>
      </c>
      <c r="F47" s="17" t="s">
        <v>39</v>
      </c>
      <c r="G47" s="18" t="s">
        <v>221</v>
      </c>
      <c r="H47" s="31">
        <v>43906</v>
      </c>
      <c r="I47" s="31">
        <v>44012</v>
      </c>
      <c r="J47" s="20">
        <f>(I47-H47)/7</f>
        <v>15.142857142857142</v>
      </c>
      <c r="K47" s="21">
        <v>1</v>
      </c>
      <c r="L47" s="59" t="s">
        <v>222</v>
      </c>
      <c r="M47" s="110">
        <f>AVERAGE(K47:K59)</f>
        <v>0.73670000000000002</v>
      </c>
      <c r="N47" s="23" t="s">
        <v>63</v>
      </c>
      <c r="O47" s="24" t="s">
        <v>43</v>
      </c>
      <c r="P47" s="30" t="s">
        <v>223</v>
      </c>
      <c r="Q47" s="23" t="s">
        <v>63</v>
      </c>
      <c r="R47" s="26" t="s">
        <v>45</v>
      </c>
      <c r="S47" s="104" t="s">
        <v>106</v>
      </c>
      <c r="T47" s="104" t="s">
        <v>172</v>
      </c>
      <c r="U47" s="106" t="s">
        <v>224</v>
      </c>
    </row>
    <row r="48" spans="1:21" ht="76.5" customHeight="1" x14ac:dyDescent="0.3">
      <c r="A48" s="14"/>
      <c r="B48" s="108"/>
      <c r="C48" s="109"/>
      <c r="D48" s="95"/>
      <c r="E48" s="109"/>
      <c r="F48" s="17" t="s">
        <v>49</v>
      </c>
      <c r="G48" s="60" t="s">
        <v>225</v>
      </c>
      <c r="H48" s="31">
        <v>43906</v>
      </c>
      <c r="I48" s="31">
        <v>44012</v>
      </c>
      <c r="J48" s="20">
        <f>(I48-H48)/7</f>
        <v>15.142857142857142</v>
      </c>
      <c r="K48" s="21">
        <v>1</v>
      </c>
      <c r="L48" s="59" t="s">
        <v>226</v>
      </c>
      <c r="M48" s="110"/>
      <c r="N48" s="23" t="s">
        <v>56</v>
      </c>
      <c r="O48" s="24" t="s">
        <v>43</v>
      </c>
      <c r="P48" s="61" t="s">
        <v>227</v>
      </c>
      <c r="Q48" s="23" t="s">
        <v>56</v>
      </c>
      <c r="R48" s="26" t="s">
        <v>45</v>
      </c>
      <c r="S48" s="111"/>
      <c r="T48" s="111"/>
      <c r="U48" s="112"/>
    </row>
    <row r="49" spans="1:21" ht="315" customHeight="1" x14ac:dyDescent="0.3">
      <c r="A49" s="14"/>
      <c r="B49" s="108"/>
      <c r="C49" s="109"/>
      <c r="D49" s="95"/>
      <c r="E49" s="109"/>
      <c r="F49" s="17" t="s">
        <v>53</v>
      </c>
      <c r="G49" s="62" t="s">
        <v>228</v>
      </c>
      <c r="H49" s="48">
        <v>43906</v>
      </c>
      <c r="I49" s="48">
        <v>44926</v>
      </c>
      <c r="J49" s="49">
        <f>(I49-H49)/7</f>
        <v>145.71428571428572</v>
      </c>
      <c r="K49" s="50">
        <v>0.45</v>
      </c>
      <c r="L49" s="63" t="s">
        <v>229</v>
      </c>
      <c r="M49" s="110"/>
      <c r="N49" s="32" t="s">
        <v>230</v>
      </c>
      <c r="O49" s="24" t="s">
        <v>43</v>
      </c>
      <c r="P49" s="30" t="s">
        <v>231</v>
      </c>
      <c r="Q49" s="23" t="s">
        <v>232</v>
      </c>
      <c r="R49" s="26" t="s">
        <v>45</v>
      </c>
      <c r="S49" s="111"/>
      <c r="T49" s="111"/>
      <c r="U49" s="112"/>
    </row>
    <row r="50" spans="1:21" ht="298.5" customHeight="1" x14ac:dyDescent="0.3">
      <c r="A50" s="14"/>
      <c r="B50" s="108"/>
      <c r="C50" s="109"/>
      <c r="D50" s="95"/>
      <c r="E50" s="109"/>
      <c r="F50" s="17" t="s">
        <v>91</v>
      </c>
      <c r="G50" s="47" t="s">
        <v>233</v>
      </c>
      <c r="H50" s="48">
        <v>43983</v>
      </c>
      <c r="I50" s="48">
        <v>44926</v>
      </c>
      <c r="J50" s="49">
        <f t="shared" si="0"/>
        <v>134.71428571428572</v>
      </c>
      <c r="K50" s="50">
        <v>1</v>
      </c>
      <c r="L50" s="63" t="s">
        <v>234</v>
      </c>
      <c r="M50" s="110"/>
      <c r="N50" s="32" t="s">
        <v>235</v>
      </c>
      <c r="O50" s="24" t="s">
        <v>43</v>
      </c>
      <c r="P50" s="32" t="s">
        <v>236</v>
      </c>
      <c r="Q50" s="46" t="s">
        <v>237</v>
      </c>
      <c r="R50" s="26" t="s">
        <v>45</v>
      </c>
      <c r="S50" s="111"/>
      <c r="T50" s="111"/>
      <c r="U50" s="112"/>
    </row>
    <row r="51" spans="1:21" s="67" customFormat="1" ht="409.6" customHeight="1" x14ac:dyDescent="0.3">
      <c r="A51" s="64"/>
      <c r="B51" s="108"/>
      <c r="C51" s="109"/>
      <c r="D51" s="95"/>
      <c r="E51" s="109"/>
      <c r="F51" s="17" t="s">
        <v>95</v>
      </c>
      <c r="G51" s="47" t="s">
        <v>238</v>
      </c>
      <c r="H51" s="48">
        <v>43691</v>
      </c>
      <c r="I51" s="48">
        <v>44926</v>
      </c>
      <c r="J51" s="49">
        <f>(I51-H51)/7</f>
        <v>176.42857142857142</v>
      </c>
      <c r="K51" s="50">
        <v>0.56540000000000001</v>
      </c>
      <c r="L51" s="63" t="s">
        <v>229</v>
      </c>
      <c r="M51" s="110"/>
      <c r="N51" s="65" t="s">
        <v>239</v>
      </c>
      <c r="O51" s="51" t="s">
        <v>118</v>
      </c>
      <c r="P51" s="63" t="s">
        <v>240</v>
      </c>
      <c r="Q51" s="62" t="s">
        <v>241</v>
      </c>
      <c r="R51" s="66" t="s">
        <v>45</v>
      </c>
      <c r="S51" s="111"/>
      <c r="T51" s="111"/>
      <c r="U51" s="112"/>
    </row>
    <row r="52" spans="1:21" s="67" customFormat="1" ht="396" customHeight="1" x14ac:dyDescent="0.3">
      <c r="A52" s="64"/>
      <c r="B52" s="108"/>
      <c r="C52" s="109"/>
      <c r="D52" s="95"/>
      <c r="E52" s="109"/>
      <c r="F52" s="17" t="s">
        <v>125</v>
      </c>
      <c r="G52" s="47" t="s">
        <v>242</v>
      </c>
      <c r="H52" s="48">
        <v>43691</v>
      </c>
      <c r="I52" s="48">
        <v>44926</v>
      </c>
      <c r="J52" s="49">
        <f>(I52-H52)/7</f>
        <v>176.42857142857142</v>
      </c>
      <c r="K52" s="50">
        <v>0.625</v>
      </c>
      <c r="L52" s="63" t="s">
        <v>243</v>
      </c>
      <c r="M52" s="110"/>
      <c r="N52" s="65" t="s">
        <v>154</v>
      </c>
      <c r="O52" s="51" t="s">
        <v>118</v>
      </c>
      <c r="P52" s="63" t="s">
        <v>151</v>
      </c>
      <c r="Q52" s="62" t="s">
        <v>244</v>
      </c>
      <c r="R52" s="66" t="s">
        <v>45</v>
      </c>
      <c r="S52" s="111"/>
      <c r="T52" s="111"/>
      <c r="U52" s="112"/>
    </row>
    <row r="53" spans="1:21" ht="159.75" customHeight="1" x14ac:dyDescent="0.3">
      <c r="A53" s="14"/>
      <c r="B53" s="108"/>
      <c r="C53" s="109"/>
      <c r="D53" s="95"/>
      <c r="E53" s="109"/>
      <c r="F53" s="17" t="s">
        <v>158</v>
      </c>
      <c r="G53" s="18" t="s">
        <v>245</v>
      </c>
      <c r="H53" s="19">
        <v>43723</v>
      </c>
      <c r="I53" s="19">
        <v>44561</v>
      </c>
      <c r="J53" s="20">
        <f t="shared" si="0"/>
        <v>119.71428571428571</v>
      </c>
      <c r="K53" s="21">
        <v>1</v>
      </c>
      <c r="L53" s="22" t="s">
        <v>246</v>
      </c>
      <c r="M53" s="110"/>
      <c r="N53" s="30" t="s">
        <v>247</v>
      </c>
      <c r="O53" s="24" t="s">
        <v>43</v>
      </c>
      <c r="P53" s="32" t="s">
        <v>248</v>
      </c>
      <c r="Q53" s="23" t="s">
        <v>247</v>
      </c>
      <c r="R53" s="26" t="s">
        <v>45</v>
      </c>
      <c r="S53" s="111"/>
      <c r="T53" s="111"/>
      <c r="U53" s="112"/>
    </row>
    <row r="54" spans="1:21" ht="237" customHeight="1" x14ac:dyDescent="0.3">
      <c r="A54" s="14"/>
      <c r="B54" s="108"/>
      <c r="C54" s="109"/>
      <c r="D54" s="95"/>
      <c r="E54" s="109"/>
      <c r="F54" s="17" t="s">
        <v>161</v>
      </c>
      <c r="G54" s="47" t="s">
        <v>249</v>
      </c>
      <c r="H54" s="68">
        <v>43723</v>
      </c>
      <c r="I54" s="68">
        <v>44926</v>
      </c>
      <c r="J54" s="49">
        <f t="shared" si="0"/>
        <v>171.85714285714286</v>
      </c>
      <c r="K54" s="50">
        <v>1</v>
      </c>
      <c r="L54" s="51" t="s">
        <v>250</v>
      </c>
      <c r="M54" s="110"/>
      <c r="N54" s="32" t="s">
        <v>251</v>
      </c>
      <c r="O54" s="24" t="s">
        <v>145</v>
      </c>
      <c r="P54" s="52" t="s">
        <v>252</v>
      </c>
      <c r="Q54" s="32" t="s">
        <v>253</v>
      </c>
      <c r="R54" s="26" t="s">
        <v>45</v>
      </c>
      <c r="S54" s="111"/>
      <c r="T54" s="111"/>
      <c r="U54" s="112"/>
    </row>
    <row r="55" spans="1:21" ht="202.5" customHeight="1" x14ac:dyDescent="0.3">
      <c r="A55" s="14"/>
      <c r="B55" s="108"/>
      <c r="C55" s="109"/>
      <c r="D55" s="95"/>
      <c r="E55" s="109"/>
      <c r="F55" s="17" t="s">
        <v>254</v>
      </c>
      <c r="G55" s="47" t="s">
        <v>255</v>
      </c>
      <c r="H55" s="68">
        <v>43723</v>
      </c>
      <c r="I55" s="68">
        <v>44926</v>
      </c>
      <c r="J55" s="49">
        <f t="shared" si="0"/>
        <v>171.85714285714286</v>
      </c>
      <c r="K55" s="50">
        <v>1</v>
      </c>
      <c r="L55" s="51" t="s">
        <v>256</v>
      </c>
      <c r="M55" s="110"/>
      <c r="N55" s="32" t="s">
        <v>251</v>
      </c>
      <c r="O55" s="24" t="s">
        <v>145</v>
      </c>
      <c r="P55" s="52" t="s">
        <v>257</v>
      </c>
      <c r="Q55" s="32" t="s">
        <v>253</v>
      </c>
      <c r="R55" s="26" t="s">
        <v>45</v>
      </c>
      <c r="S55" s="111"/>
      <c r="T55" s="111"/>
      <c r="U55" s="112"/>
    </row>
    <row r="56" spans="1:21" ht="189" customHeight="1" x14ac:dyDescent="0.3">
      <c r="A56" s="14"/>
      <c r="B56" s="108"/>
      <c r="C56" s="109"/>
      <c r="D56" s="95"/>
      <c r="E56" s="109"/>
      <c r="F56" s="17" t="s">
        <v>258</v>
      </c>
      <c r="G56" s="47" t="s">
        <v>259</v>
      </c>
      <c r="H56" s="68">
        <v>43723</v>
      </c>
      <c r="I56" s="68">
        <v>44926</v>
      </c>
      <c r="J56" s="49">
        <f t="shared" si="0"/>
        <v>171.85714285714286</v>
      </c>
      <c r="K56" s="50">
        <v>0.05</v>
      </c>
      <c r="L56" s="51" t="s">
        <v>260</v>
      </c>
      <c r="M56" s="110"/>
      <c r="N56" s="32" t="s">
        <v>261</v>
      </c>
      <c r="O56" s="24" t="s">
        <v>145</v>
      </c>
      <c r="P56" s="52" t="s">
        <v>262</v>
      </c>
      <c r="Q56" s="32" t="s">
        <v>261</v>
      </c>
      <c r="R56" s="26" t="s">
        <v>45</v>
      </c>
      <c r="S56" s="111"/>
      <c r="T56" s="111"/>
      <c r="U56" s="112"/>
    </row>
    <row r="57" spans="1:21" ht="199.5" customHeight="1" x14ac:dyDescent="0.3">
      <c r="A57" s="14"/>
      <c r="B57" s="108"/>
      <c r="C57" s="109"/>
      <c r="D57" s="95"/>
      <c r="E57" s="109"/>
      <c r="F57" s="17" t="s">
        <v>263</v>
      </c>
      <c r="G57" s="47" t="s">
        <v>264</v>
      </c>
      <c r="H57" s="68">
        <v>43723</v>
      </c>
      <c r="I57" s="68">
        <v>44926</v>
      </c>
      <c r="J57" s="49">
        <f>(I57-H57)/7</f>
        <v>171.85714285714286</v>
      </c>
      <c r="K57" s="50">
        <v>0.15</v>
      </c>
      <c r="L57" s="51" t="s">
        <v>265</v>
      </c>
      <c r="M57" s="110"/>
      <c r="N57" s="32" t="s">
        <v>261</v>
      </c>
      <c r="O57" s="24" t="s">
        <v>145</v>
      </c>
      <c r="P57" s="52" t="s">
        <v>262</v>
      </c>
      <c r="Q57" s="32" t="s">
        <v>261</v>
      </c>
      <c r="R57" s="26" t="s">
        <v>45</v>
      </c>
      <c r="S57" s="111"/>
      <c r="T57" s="111"/>
      <c r="U57" s="112"/>
    </row>
    <row r="58" spans="1:21" ht="85.5" customHeight="1" x14ac:dyDescent="0.3">
      <c r="A58" s="14"/>
      <c r="B58" s="108"/>
      <c r="C58" s="109"/>
      <c r="D58" s="95"/>
      <c r="E58" s="109"/>
      <c r="F58" s="118" t="s">
        <v>266</v>
      </c>
      <c r="G58" s="120" t="s">
        <v>267</v>
      </c>
      <c r="H58" s="122">
        <v>43723</v>
      </c>
      <c r="I58" s="122">
        <v>44926</v>
      </c>
      <c r="J58" s="124">
        <f>(I58-H58)/7</f>
        <v>171.85714285714286</v>
      </c>
      <c r="K58" s="126">
        <v>1</v>
      </c>
      <c r="L58" s="98" t="s">
        <v>268</v>
      </c>
      <c r="M58" s="110"/>
      <c r="N58" s="100" t="s">
        <v>269</v>
      </c>
      <c r="O58" s="102" t="s">
        <v>270</v>
      </c>
      <c r="P58" s="104" t="s">
        <v>271</v>
      </c>
      <c r="Q58" s="116" t="s">
        <v>272</v>
      </c>
      <c r="R58" s="104" t="s">
        <v>45</v>
      </c>
      <c r="S58" s="111"/>
      <c r="T58" s="111"/>
      <c r="U58" s="112"/>
    </row>
    <row r="59" spans="1:21" ht="284.25" customHeight="1" x14ac:dyDescent="0.3">
      <c r="A59" s="14"/>
      <c r="B59" s="108"/>
      <c r="C59" s="109"/>
      <c r="D59" s="95"/>
      <c r="E59" s="109"/>
      <c r="F59" s="119"/>
      <c r="G59" s="121"/>
      <c r="H59" s="123"/>
      <c r="I59" s="123"/>
      <c r="J59" s="125"/>
      <c r="K59" s="127"/>
      <c r="L59" s="99"/>
      <c r="M59" s="110"/>
      <c r="N59" s="101"/>
      <c r="O59" s="103"/>
      <c r="P59" s="105"/>
      <c r="Q59" s="117"/>
      <c r="R59" s="105"/>
      <c r="S59" s="105"/>
      <c r="T59" s="105"/>
      <c r="U59" s="113"/>
    </row>
    <row r="60" spans="1:21" ht="409.5" customHeight="1" x14ac:dyDescent="0.3">
      <c r="A60" s="14"/>
      <c r="B60" s="33">
        <v>12</v>
      </c>
      <c r="C60" s="69" t="s">
        <v>273</v>
      </c>
      <c r="D60" s="44" t="s">
        <v>274</v>
      </c>
      <c r="E60" s="30" t="s">
        <v>275</v>
      </c>
      <c r="F60" s="17" t="s">
        <v>39</v>
      </c>
      <c r="G60" s="47" t="s">
        <v>276</v>
      </c>
      <c r="H60" s="68">
        <v>43768</v>
      </c>
      <c r="I60" s="68">
        <v>44926</v>
      </c>
      <c r="J60" s="49">
        <f t="shared" si="0"/>
        <v>165.42857142857142</v>
      </c>
      <c r="K60" s="50">
        <v>0.95</v>
      </c>
      <c r="L60" s="51" t="s">
        <v>277</v>
      </c>
      <c r="M60" s="54">
        <f>AVERAGE(K60)</f>
        <v>0.95</v>
      </c>
      <c r="N60" s="32" t="s">
        <v>278</v>
      </c>
      <c r="O60" s="24" t="s">
        <v>279</v>
      </c>
      <c r="P60" s="23" t="s">
        <v>280</v>
      </c>
      <c r="Q60" s="52" t="s">
        <v>281</v>
      </c>
      <c r="R60" s="26" t="s">
        <v>45</v>
      </c>
      <c r="S60" s="30" t="s">
        <v>106</v>
      </c>
      <c r="T60" s="55" t="s">
        <v>282</v>
      </c>
      <c r="U60" s="55" t="s">
        <v>282</v>
      </c>
    </row>
    <row r="61" spans="1:21" ht="145.5" customHeight="1" x14ac:dyDescent="0.3">
      <c r="A61" s="14"/>
      <c r="B61" s="70">
        <v>13</v>
      </c>
      <c r="C61" s="71" t="s">
        <v>283</v>
      </c>
      <c r="D61" s="44" t="s">
        <v>284</v>
      </c>
      <c r="E61" s="71" t="s">
        <v>285</v>
      </c>
      <c r="F61" s="17" t="s">
        <v>39</v>
      </c>
      <c r="G61" s="47" t="s">
        <v>286</v>
      </c>
      <c r="H61" s="68">
        <v>43709</v>
      </c>
      <c r="I61" s="68">
        <v>44742</v>
      </c>
      <c r="J61" s="49">
        <f t="shared" si="0"/>
        <v>147.57142857142858</v>
      </c>
      <c r="K61" s="50">
        <v>0.5</v>
      </c>
      <c r="L61" s="51" t="s">
        <v>287</v>
      </c>
      <c r="M61" s="72">
        <f>AVERAGE(K61)</f>
        <v>0.5</v>
      </c>
      <c r="N61" s="32" t="s">
        <v>288</v>
      </c>
      <c r="O61" s="53" t="s">
        <v>289</v>
      </c>
      <c r="P61" s="73" t="s">
        <v>262</v>
      </c>
      <c r="Q61" s="52" t="s">
        <v>290</v>
      </c>
      <c r="R61" s="26" t="s">
        <v>45</v>
      </c>
      <c r="S61" s="30" t="s">
        <v>106</v>
      </c>
      <c r="T61" s="55" t="s">
        <v>282</v>
      </c>
      <c r="U61" s="55" t="s">
        <v>282</v>
      </c>
    </row>
    <row r="62" spans="1:21" ht="278.25" customHeight="1" x14ac:dyDescent="0.3">
      <c r="A62" s="14"/>
      <c r="B62" s="92">
        <v>14</v>
      </c>
      <c r="C62" s="94" t="s">
        <v>291</v>
      </c>
      <c r="D62" s="95" t="s">
        <v>292</v>
      </c>
      <c r="E62" s="94" t="s">
        <v>293</v>
      </c>
      <c r="F62" s="17" t="s">
        <v>39</v>
      </c>
      <c r="G62" s="18" t="s">
        <v>294</v>
      </c>
      <c r="H62" s="19">
        <v>43709</v>
      </c>
      <c r="I62" s="19">
        <v>44196</v>
      </c>
      <c r="J62" s="20">
        <f t="shared" si="0"/>
        <v>69.571428571428569</v>
      </c>
      <c r="K62" s="21">
        <v>1</v>
      </c>
      <c r="L62" s="22" t="s">
        <v>295</v>
      </c>
      <c r="M62" s="97">
        <f>AVERAGE(K62:K64)</f>
        <v>1</v>
      </c>
      <c r="N62" s="71" t="s">
        <v>296</v>
      </c>
      <c r="O62" s="53" t="s">
        <v>289</v>
      </c>
      <c r="P62" s="73" t="s">
        <v>297</v>
      </c>
      <c r="Q62" s="71" t="s">
        <v>296</v>
      </c>
      <c r="R62" s="26" t="s">
        <v>45</v>
      </c>
      <c r="S62" s="30" t="s">
        <v>298</v>
      </c>
      <c r="T62" s="55" t="s">
        <v>282</v>
      </c>
      <c r="U62" s="55" t="s">
        <v>282</v>
      </c>
    </row>
    <row r="63" spans="1:21" ht="141" customHeight="1" x14ac:dyDescent="0.3">
      <c r="A63" s="14"/>
      <c r="B63" s="92"/>
      <c r="C63" s="94"/>
      <c r="D63" s="95"/>
      <c r="E63" s="94"/>
      <c r="F63" s="17" t="s">
        <v>49</v>
      </c>
      <c r="G63" s="18" t="s">
        <v>299</v>
      </c>
      <c r="H63" s="19">
        <v>43709</v>
      </c>
      <c r="I63" s="19">
        <v>44926</v>
      </c>
      <c r="J63" s="20">
        <f t="shared" si="0"/>
        <v>173.85714285714286</v>
      </c>
      <c r="K63" s="21">
        <v>1</v>
      </c>
      <c r="L63" s="22" t="s">
        <v>300</v>
      </c>
      <c r="M63" s="97"/>
      <c r="N63" s="30" t="s">
        <v>74</v>
      </c>
      <c r="O63" s="53" t="s">
        <v>289</v>
      </c>
      <c r="P63" s="30" t="s">
        <v>301</v>
      </c>
      <c r="Q63" s="30" t="s">
        <v>74</v>
      </c>
      <c r="R63" s="26" t="s">
        <v>45</v>
      </c>
      <c r="S63" s="30" t="s">
        <v>302</v>
      </c>
      <c r="T63" s="55" t="s">
        <v>282</v>
      </c>
      <c r="U63" s="55" t="s">
        <v>282</v>
      </c>
    </row>
    <row r="64" spans="1:21" ht="174" customHeight="1" x14ac:dyDescent="0.3">
      <c r="A64" s="14"/>
      <c r="B64" s="93"/>
      <c r="C64" s="94"/>
      <c r="D64" s="95"/>
      <c r="E64" s="96"/>
      <c r="F64" s="17" t="s">
        <v>53</v>
      </c>
      <c r="G64" s="47" t="s">
        <v>303</v>
      </c>
      <c r="H64" s="68">
        <v>43709</v>
      </c>
      <c r="I64" s="68">
        <v>44926</v>
      </c>
      <c r="J64" s="49">
        <f t="shared" si="0"/>
        <v>173.85714285714286</v>
      </c>
      <c r="K64" s="50">
        <v>1</v>
      </c>
      <c r="L64" s="51" t="s">
        <v>304</v>
      </c>
      <c r="M64" s="97"/>
      <c r="N64" s="74" t="s">
        <v>305</v>
      </c>
      <c r="O64" s="53" t="s">
        <v>289</v>
      </c>
      <c r="P64" s="30" t="s">
        <v>306</v>
      </c>
      <c r="Q64" s="52" t="s">
        <v>307</v>
      </c>
      <c r="R64" s="26" t="s">
        <v>45</v>
      </c>
      <c r="S64" s="30" t="s">
        <v>106</v>
      </c>
      <c r="T64" s="55" t="s">
        <v>282</v>
      </c>
      <c r="U64" s="55" t="s">
        <v>282</v>
      </c>
    </row>
    <row r="65" spans="1:21" ht="103.5" customHeight="1" thickBot="1" x14ac:dyDescent="0.35">
      <c r="A65" s="75"/>
      <c r="B65" s="76">
        <v>15</v>
      </c>
      <c r="C65" s="77" t="s">
        <v>308</v>
      </c>
      <c r="D65" s="78" t="s">
        <v>309</v>
      </c>
      <c r="E65" s="79" t="s">
        <v>310</v>
      </c>
      <c r="F65" s="80" t="s">
        <v>39</v>
      </c>
      <c r="G65" s="81" t="s">
        <v>311</v>
      </c>
      <c r="H65" s="82">
        <v>43709</v>
      </c>
      <c r="I65" s="82">
        <v>44864</v>
      </c>
      <c r="J65" s="83">
        <f t="shared" si="0"/>
        <v>165</v>
      </c>
      <c r="K65" s="84">
        <v>1</v>
      </c>
      <c r="L65" s="85" t="s">
        <v>312</v>
      </c>
      <c r="M65" s="72">
        <f>AVERAGE(K65)</f>
        <v>1</v>
      </c>
      <c r="N65" s="71" t="s">
        <v>296</v>
      </c>
      <c r="O65" s="86" t="s">
        <v>289</v>
      </c>
      <c r="P65" s="87" t="s">
        <v>313</v>
      </c>
      <c r="Q65" s="71" t="s">
        <v>296</v>
      </c>
      <c r="R65" s="26" t="s">
        <v>45</v>
      </c>
      <c r="S65" s="30" t="s">
        <v>314</v>
      </c>
      <c r="T65" s="55" t="s">
        <v>282</v>
      </c>
      <c r="U65" s="55" t="s">
        <v>282</v>
      </c>
    </row>
    <row r="66" spans="1:21" ht="16.2" thickBot="1" x14ac:dyDescent="0.35">
      <c r="M66" s="88"/>
    </row>
    <row r="67" spans="1:21" ht="21.6" thickBot="1" x14ac:dyDescent="0.35">
      <c r="K67" s="89"/>
      <c r="L67" s="90" t="s">
        <v>315</v>
      </c>
      <c r="M67" s="91">
        <f>AVERAGE(M10:M65)</f>
        <v>0.90660576923076919</v>
      </c>
    </row>
  </sheetData>
  <sheetProtection algorithmName="SHA-512" hashValue="nR6qxDGIyfIOUnvcmkq3FVOvT+qfj8dRX6DIn4+gobjMrc/xYPtchCj9Yr5zQ+8evGWkbUz6PHRNikWrR+MMgQ==" saltValue="vZHhFiXtOXm5LZzuqU9D4A==" spinCount="100000" sheet="1" objects="1" scenarios="1" selectLockedCells="1" selectUnlockedCells="1"/>
  <mergeCells count="128">
    <mergeCell ref="B2:C2"/>
    <mergeCell ref="D2:E2"/>
    <mergeCell ref="F2:L2"/>
    <mergeCell ref="N2:W2"/>
    <mergeCell ref="B3:C3"/>
    <mergeCell ref="D3:E3"/>
    <mergeCell ref="F3:L3"/>
    <mergeCell ref="M3:N3"/>
    <mergeCell ref="O3:W3"/>
    <mergeCell ref="B6:C6"/>
    <mergeCell ref="D6:E6"/>
    <mergeCell ref="R6:T6"/>
    <mergeCell ref="U6:W6"/>
    <mergeCell ref="B7:P7"/>
    <mergeCell ref="Q7:R7"/>
    <mergeCell ref="S7:U7"/>
    <mergeCell ref="B4:C4"/>
    <mergeCell ref="D4:E4"/>
    <mergeCell ref="F4:L4"/>
    <mergeCell ref="M4:N4"/>
    <mergeCell ref="O4:W4"/>
    <mergeCell ref="B5:C5"/>
    <mergeCell ref="D5:E5"/>
    <mergeCell ref="F5:H5"/>
    <mergeCell ref="J8:J9"/>
    <mergeCell ref="K8:K9"/>
    <mergeCell ref="L8:L9"/>
    <mergeCell ref="M8:M9"/>
    <mergeCell ref="N8:N9"/>
    <mergeCell ref="B8:B9"/>
    <mergeCell ref="C8:C9"/>
    <mergeCell ref="D8:D9"/>
    <mergeCell ref="E8:E9"/>
    <mergeCell ref="F8:F9"/>
    <mergeCell ref="G8:G9"/>
    <mergeCell ref="C14:C15"/>
    <mergeCell ref="D14:D15"/>
    <mergeCell ref="E14:E15"/>
    <mergeCell ref="B16:B20"/>
    <mergeCell ref="C16:C20"/>
    <mergeCell ref="D16:D20"/>
    <mergeCell ref="E16:E20"/>
    <mergeCell ref="U8:U9"/>
    <mergeCell ref="B10:B12"/>
    <mergeCell ref="C10:C12"/>
    <mergeCell ref="D10:D12"/>
    <mergeCell ref="E10:E12"/>
    <mergeCell ref="M10:M15"/>
    <mergeCell ref="S10:S15"/>
    <mergeCell ref="T10:T15"/>
    <mergeCell ref="U10:U15"/>
    <mergeCell ref="B14:B15"/>
    <mergeCell ref="O8:O9"/>
    <mergeCell ref="P8:P9"/>
    <mergeCell ref="Q8:Q9"/>
    <mergeCell ref="R8:R9"/>
    <mergeCell ref="S8:S9"/>
    <mergeCell ref="T8:T9"/>
    <mergeCell ref="H8:I8"/>
    <mergeCell ref="M16:M20"/>
    <mergeCell ref="S16:S20"/>
    <mergeCell ref="T16:T20"/>
    <mergeCell ref="U16:U20"/>
    <mergeCell ref="B21:B26"/>
    <mergeCell ref="C21:C26"/>
    <mergeCell ref="D21:D26"/>
    <mergeCell ref="E21:E26"/>
    <mergeCell ref="M21:M26"/>
    <mergeCell ref="S21:S26"/>
    <mergeCell ref="T21:T26"/>
    <mergeCell ref="U21:U26"/>
    <mergeCell ref="B27:B34"/>
    <mergeCell ref="C27:C34"/>
    <mergeCell ref="D27:D34"/>
    <mergeCell ref="E27:E34"/>
    <mergeCell ref="M27:M34"/>
    <mergeCell ref="S27:S34"/>
    <mergeCell ref="T27:T34"/>
    <mergeCell ref="U27:U34"/>
    <mergeCell ref="T35:T38"/>
    <mergeCell ref="U35:U38"/>
    <mergeCell ref="B39:B43"/>
    <mergeCell ref="C39:C43"/>
    <mergeCell ref="D39:D43"/>
    <mergeCell ref="E39:E43"/>
    <mergeCell ref="M39:M43"/>
    <mergeCell ref="S39:S43"/>
    <mergeCell ref="T39:T43"/>
    <mergeCell ref="U39:U43"/>
    <mergeCell ref="B35:B38"/>
    <mergeCell ref="C35:C38"/>
    <mergeCell ref="D35:D38"/>
    <mergeCell ref="E35:E38"/>
    <mergeCell ref="M35:M38"/>
    <mergeCell ref="S35:S38"/>
    <mergeCell ref="U44:U45"/>
    <mergeCell ref="B47:B59"/>
    <mergeCell ref="C47:C59"/>
    <mergeCell ref="D47:D59"/>
    <mergeCell ref="E47:E59"/>
    <mergeCell ref="M47:M59"/>
    <mergeCell ref="S47:S59"/>
    <mergeCell ref="T47:T59"/>
    <mergeCell ref="U47:U59"/>
    <mergeCell ref="B44:B45"/>
    <mergeCell ref="C44:C45"/>
    <mergeCell ref="D44:D45"/>
    <mergeCell ref="E44:E45"/>
    <mergeCell ref="M44:M45"/>
    <mergeCell ref="S44:S45"/>
    <mergeCell ref="Q58:Q59"/>
    <mergeCell ref="R58:R59"/>
    <mergeCell ref="F58:F59"/>
    <mergeCell ref="G58:G59"/>
    <mergeCell ref="H58:H59"/>
    <mergeCell ref="I58:I59"/>
    <mergeCell ref="J58:J59"/>
    <mergeCell ref="K58:K59"/>
    <mergeCell ref="T44:T45"/>
    <mergeCell ref="B62:B64"/>
    <mergeCell ref="C62:C64"/>
    <mergeCell ref="D62:D64"/>
    <mergeCell ref="E62:E64"/>
    <mergeCell ref="M62:M64"/>
    <mergeCell ref="L58:L59"/>
    <mergeCell ref="N58:N59"/>
    <mergeCell ref="O58:O59"/>
    <mergeCell ref="P58:P59"/>
  </mergeCells>
  <conditionalFormatting sqref="M61:M65">
    <cfRule type="cellIs" dxfId="1" priority="1" operator="greaterThan">
      <formula>1</formula>
    </cfRule>
  </conditionalFormatting>
  <conditionalFormatting sqref="M65">
    <cfRule type="cellIs" dxfId="0" priority="2" operator="greaterThan">
      <formula>100</formula>
    </cfRule>
  </conditionalFormatting>
  <dataValidations count="4">
    <dataValidation allowBlank="1" showInputMessage="1" showErrorMessage="1" promptTitle="Validación" prompt="El porcentaje no debe exceder el 100%" sqref="M61:M65" xr:uid="{00000000-0002-0000-0000-000000000000}"/>
    <dataValidation operator="greaterThanOrEqual" allowBlank="1" showInputMessage="1" showErrorMessage="1" sqref="F30:F31 F10:F11 F61:F65" xr:uid="{00000000-0002-0000-0000-000001000000}"/>
    <dataValidation type="date" allowBlank="1" showInputMessage="1" showErrorMessage="1" sqref="I16:I20 I53:I58 I60:I65 I10:I12 I39:I43" xr:uid="{00000000-0002-0000-0000-000002000000}">
      <formula1>43466</formula1>
      <formula2>45291</formula2>
    </dataValidation>
    <dataValidation type="date" allowBlank="1" showInputMessage="1" showErrorMessage="1" promptTitle="Validación" prompt="formato DD/MM/AA" sqref="H16:H20 H10:H12 H39:H43 H53:H58 H60:H65" xr:uid="{00000000-0002-0000-0000-000003000000}">
      <formula1>36526</formula1>
      <formula2>44177</formula2>
    </dataValidation>
  </dataValidations>
  <hyperlinks>
    <hyperlink ref="P16" r:id="rId1" xr:uid="{00000000-0004-0000-0000-000000000000}"/>
    <hyperlink ref="P39" r:id="rId2" xr:uid="{00000000-0004-0000-0000-000001000000}"/>
    <hyperlink ref="P48" r:id="rId3" xr:uid="{00000000-0004-0000-0000-000002000000}"/>
    <hyperlink ref="P10" r:id="rId4" xr:uid="{00000000-0004-0000-0000-000003000000}"/>
  </hyperlinks>
  <pageMargins left="0.7" right="0.7" top="0.75" bottom="0.75" header="0.3" footer="0.3"/>
  <pageSetup orientation="portrait" verticalDpi="300" r:id="rId5"/>
  <legacyDrawing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PMA APROBADO COMITE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Mario Rodriguez</dc:creator>
  <cp:keywords/>
  <dc:description/>
  <cp:lastModifiedBy>MARIO Rodriguez Buendia</cp:lastModifiedBy>
  <cp:revision/>
  <dcterms:created xsi:type="dcterms:W3CDTF">2021-12-30T16:05:02Z</dcterms:created>
  <dcterms:modified xsi:type="dcterms:W3CDTF">2024-07-15T20:57:25Z</dcterms:modified>
  <cp:category/>
  <cp:contentStatus/>
</cp:coreProperties>
</file>