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Xiomara\Desktop\"/>
    </mc:Choice>
  </mc:AlternateContent>
  <bookViews>
    <workbookView xWindow="0" yWindow="0" windowWidth="20490" windowHeight="7755" tabRatio="668"/>
  </bookViews>
  <sheets>
    <sheet name="Transarencia - FINAL-2019" sheetId="8" r:id="rId1"/>
  </sheets>
  <definedNames>
    <definedName name="_xlnm._FilterDatabase" localSheetId="0" hidden="1">'Transarencia - FINAL-2019'!$A$7:$M$7</definedName>
  </definedNames>
  <calcPr calcId="152511"/>
</workbook>
</file>

<file path=xl/calcChain.xml><?xml version="1.0" encoding="utf-8"?>
<calcChain xmlns="http://schemas.openxmlformats.org/spreadsheetml/2006/main">
  <c r="K24" i="8" l="1"/>
  <c r="K23" i="8"/>
  <c r="K46" i="8"/>
  <c r="K22" i="8"/>
  <c r="K31" i="8"/>
  <c r="K15" i="8"/>
  <c r="K21" i="8"/>
  <c r="K30" i="8"/>
  <c r="K29" i="8"/>
  <c r="K20" i="8"/>
  <c r="K45" i="8"/>
  <c r="K19" i="8"/>
  <c r="K36" i="8"/>
  <c r="K14" i="8"/>
  <c r="K35" i="8"/>
  <c r="K28" i="8"/>
  <c r="K44" i="8"/>
  <c r="K34" i="8"/>
  <c r="K43" i="8"/>
  <c r="K42" i="8"/>
  <c r="K27" i="8"/>
  <c r="K33" i="8"/>
  <c r="K18" i="8"/>
  <c r="K17" i="8"/>
  <c r="K32" i="8"/>
  <c r="K41" i="8"/>
  <c r="K40" i="8"/>
  <c r="K39" i="8"/>
  <c r="K16" i="8"/>
  <c r="K38" i="8"/>
  <c r="K26" i="8"/>
  <c r="K37" i="8"/>
  <c r="K9" i="8" l="1"/>
</calcChain>
</file>

<file path=xl/sharedStrings.xml><?xml version="1.0" encoding="utf-8"?>
<sst xmlns="http://schemas.openxmlformats.org/spreadsheetml/2006/main" count="218" uniqueCount="123">
  <si>
    <t>Item</t>
  </si>
  <si>
    <t>Observaciones</t>
  </si>
  <si>
    <t>Nombre del Proyecto</t>
  </si>
  <si>
    <t>Codigo de Registro del BPPI</t>
  </si>
  <si>
    <t>Objetivo General del Proyecto (Resultado)</t>
  </si>
  <si>
    <t>Valor del Proyecto</t>
  </si>
  <si>
    <t>Fuente de Financiación</t>
  </si>
  <si>
    <t>Fecha de Inicio</t>
  </si>
  <si>
    <t>Fecha de Terminación</t>
  </si>
  <si>
    <t>% Avance fisico</t>
  </si>
  <si>
    <t>Avance Financiero $</t>
  </si>
  <si>
    <t>Sector</t>
  </si>
  <si>
    <t>Fecha de inscrpcion</t>
  </si>
  <si>
    <t>SECRETARIA DE PLANEACION DEPARTAMENTAL</t>
  </si>
  <si>
    <t>GOBERNACION DE BOLIVAR</t>
  </si>
  <si>
    <t>BANCO DE PROGRAMAS Y PROYECTOS INVERSION DEPARTAMENTAL</t>
  </si>
  <si>
    <t xml:space="preserve">RELACION DE PROYECTOS EJECUTADOS Y EN EJECUCION VIGENCIA 2020 TRIMESTRE ENERO-MARZO </t>
  </si>
  <si>
    <t xml:space="preserve">FORTALECIMIENTO DEL PROGRAMA ESCOLAR PAE 2020 EN LAS INSTITUCIONES EDUCATIVAS OFICIALESDE LOS MUNICIPIOS NO CERTFICIADOS </t>
  </si>
  <si>
    <t>Incrementar el acceso y la permanencia de los estudiantes registrados en la matrícula oficial de 43 municipios no certificados del  Departamento de Bolívar, a través del aumento al acceso a complementos alimenticios de calidad por parte de los niños, niñas, adolescentes y jóvenes que asisten a los establecimientos educativos oficiales.</t>
  </si>
  <si>
    <t>EDUCACION</t>
  </si>
  <si>
    <t>ICLD - MINISTERIO DE EDUCACION NACIONAL (PGN)</t>
  </si>
  <si>
    <t>ND</t>
  </si>
  <si>
    <t>A la fecha se han firmado contratos correspondientes con el valor que aparece en el avance financiero; Teniendo en cuenta la stiuación presentada por el covid19 se han suspendido las clases  presenciales y eso ha afectado la entrega de las raciones alimentarias en este Trimestre.</t>
  </si>
  <si>
    <t>ADMINISTRACION DE LA NOMINA DE LOS BIENES Y SERVICIOS  DEL AÑO 2020 PARA GARANTIZAR LA PRESTACION DEL SERVICIO PUBLICO EDUCATIVO  EN LOS 44 MUNICIPIOS O CERTIFICADOS DEL DEPARTAMENTO DE BOLIVAR</t>
  </si>
  <si>
    <t>Optimizar los recursos transferidos por el MEN para el pago de nómina y prestaciones sociales; y gastos de funcionamiento de la Secretaría de educación Dptal.</t>
  </si>
  <si>
    <t>SGP</t>
  </si>
  <si>
    <t>De acuerdo a la ejecución presupuestal  PROVISIONAL de la nomina con corte a Marzo 30 de 2020, su porcentaje de ejecución corresponde al 20.8%, teniendo en cuenta que esto incluye los gastos de funcionamiento y el pago de la nomina del personal docente, directivo docente y adminstrativos.</t>
  </si>
  <si>
    <t>INFRAESTRUCTURA</t>
  </si>
  <si>
    <t>PAVIMENTACIÓN CALLE ANDALUCIA BARRIO EL CARMELO L = 260 M. DISTRITO DE CARTAGENA DEPARTAMENTO DE BOLÍVAR</t>
  </si>
  <si>
    <t>PAVIMENTACIÓN EN CONCRETO RÍGIDO DE LA CALLE CALLE ANDALUCIA BARRIO EL CARMELO L = 260 M</t>
  </si>
  <si>
    <t>ICLD</t>
  </si>
  <si>
    <t xml:space="preserve">TRAMITE DE LEGALIZACIÓN CONTRATO </t>
  </si>
  <si>
    <t>2020 00213 0011</t>
  </si>
  <si>
    <t>Desarrollo DEL PROGRAMA DE OPERACIÓN Y MANTENIMIENTO DEL PARQUE ESPÍRITU DEL MANGLAR EN CARTAGENA DE INDIAS, DEPARTAMENTO DE BOLÍVAR – VIGENCIA 2020</t>
  </si>
  <si>
    <t xml:space="preserve">El objetivo de este proyecto es conservar y mantener las áreas verdes, infantiles y espacios de esparcimiento del parque "Espíritu del Manglar", e implementar espacios de conservación cultural y de auto sostenimiento.  Para obtener este resultado se Implementara un programa de conservación del parque “Espíritu del Manglar”,
se Implementaran  estrategias de mantenimiento de las áreas recuperadas en periodos anteriores,  se                     Implementara un programa de operación y mantenimiento del parque "Espíritu del Manglar". Y por último se crearan espacios de inclusión que permitan mostrar la riqueza cultural, musical y gastronómica del departamento
</t>
  </si>
  <si>
    <t>En la actualidad la ejecución está en cero (0) debido a que el parque se encuentra cerrado al público, se  espera de la asignación de recursos para mantenimiento del parque.</t>
  </si>
  <si>
    <t>APOYO INTEGRAL PARA LA REALIZACION DE LA PRIMERA CUMBRE DE ALCALDES - BOLIVAR PRIMERO DEL DEPARTAMENTO DE BOLIVAR</t>
  </si>
  <si>
    <t>Realizar una reunión de encuentro entre los mandatarios del departamento de Bolivar que permita establecer líneas de trabajo articuladas para el beneficio regional y subregional con trabajo articulado y coordinado.</t>
  </si>
  <si>
    <t>Interior</t>
  </si>
  <si>
    <t>logistica</t>
  </si>
  <si>
    <t>FORTALECIMENTO   A LAS ACCIONES PARA LA PROMOCIÓN DE LA SALUD EN POBLACION ADOLESCENTE Y JOVEN EN EL MARCO DE LOS DERECHOS SEXUALES Y REPRODUCTIVOS, Y LA ATENCION INTEGRAL EN SALUD PARA LAS VIOLENCIAS DE GENERO EN EL DEPARTAMENTO DE BOLIVAR.</t>
  </si>
  <si>
    <t>Fortalecer articulación de las entidades pertenecientes a la ruta de atención integral en salud para la promoción de los derechos sexuales y reproductivos de adolescentes y jóvenes y de las violencias por razones de genero en los municipios del departamento de Bolívar.</t>
  </si>
  <si>
    <t>SALUD</t>
  </si>
  <si>
    <t xml:space="preserve">En valor proyecto es colocado  de la certificacion BPIN
Las mayoria de las actividades de este trimestre han sido para atender la   emergencia de COVID 19
</t>
  </si>
  <si>
    <t>FORTALECIMIENTO DE LAS ACCIONES DE INSPECCIÓN VIGILANCIA Y CONTROL SANITARIO DE ALIMENTOS EN EL DEPARTAMENTO DE BOLÍVAR.</t>
  </si>
  <si>
    <t>Fortalecer el cumplimiento en la normatividad vigente que rige sobre la distribución, comercialización de alimentos y bebidas alcohólicas, almacenamiento y establecimientos gastronómicos, igual que el transporte asociado a dichas actividades en los municipios del departamento de Bolívar</t>
  </si>
  <si>
    <t>FORTALECIMIENTO DE LA GESTIÓN AMBIENTAL, INSPECCIÓN, VIGILANCIA Y CONTROL SANITARIO EN EL DEPARTAMENTO DE BOLIVAR</t>
  </si>
  <si>
    <t>Contribuir a la disminucion de enfermedades transmisibles causadas por condiciones sanitarias y ambientales en los municipios del departamento de bolivar</t>
  </si>
  <si>
    <t>INCREMENTO DE LA COBERTURA DE ACCIONES DE INSPECCIÓN, VIGILANCIA Y CONTROL AL SISTEMA GENERAL DE SEGURIDAD SOCIAL EN SALUD EN EL DEPARTAMENTO DE BOLIVAR</t>
  </si>
  <si>
    <t>Incrementar la cobertura de acciones de IVC al SGSSS, mediante el fortalecimiento del equipo técnico que permitan cumplir con su competencia de forma óptima en pro de respaldar una adecuada prestación de servicios de salud en Dpto. de Bolívar.</t>
  </si>
  <si>
    <t>RENTAS CEDIDAS</t>
  </si>
  <si>
    <t>MEJORAMIENTO DE LA CAPACIDAD TECNICA PARA LOGRAR UN ABORDAJE INTEGRAL DE LA MUJER ANTES DURANTE Y DESPUES DE UN EVENTO OBSTETRICO EN MUNICIPIOS PRIORIZADOS DEL DEPARTAMENTO DE BOLÍVAR</t>
  </si>
  <si>
    <t>Fortalecer la capacidad técnica para lograr un abordaje integral de la mujer antes durante y después de un evento obstétrico en municipios priorizados del departamento de Bolívar.</t>
  </si>
  <si>
    <t>FORTALECIMIENTO A LA VIGILANCIA Y CONTROL SANITARIO DE MEDICAMENTOS EN EL DEPARTAMENTO DE BOLIVAR</t>
  </si>
  <si>
    <t>Fortalecer  la vigilancia y control sanitario de medicamentos en los establecimientos farmacéuticos en el departamento de Bolívar</t>
  </si>
  <si>
    <t>FORTALECIMIENTO DE LA CAPACIDAD DE GESTIÓN INSTITUCIONAL Y COMUNITARIA PARA LOGRAR LA PREVENCIÓN Y ATENCIÓN INTEGRAL EN ITS -VIH/SIDA EN EL DEPARTAMENTO DE BOLÍVAR.</t>
  </si>
  <si>
    <t>Fortalecer la implementacion y adopcion de las estrategias y lineamientos para la prevencion y atencion en ITS/VIH SIDA en el departamento de Bolivar</t>
  </si>
  <si>
    <t>FORTALECIMIENTO DE LA ESTRATEGIAS DE ATENCIÓN INTEGRAL PARA LA PREVENCIÓN Y CONTROL DE LAS ENFERMEDADES ENDEMO-EPIDÉMICAS EN EL DEPARTAMENTO DE BOLÍVAR</t>
  </si>
  <si>
    <t>Fortalecer la implementación de la estrategia de gestión integrada para prevenir y controlar las ETV en los municipios del departamento de Bolívar.</t>
  </si>
  <si>
    <t>SGP / RENTAS CEDIDAS</t>
  </si>
  <si>
    <t>MEJORAMIENTO DE LA OPERATIVIZACION DEL LABORATORIO DE SALUD PÚBLICA PARA LA INVESTIGACION Y VIGILANCIA DE EVENTOS DE INTERES EN EL DEPARTAMENTO DE BOLIVAR</t>
  </si>
  <si>
    <t>Aumentar la cobertura en la vigilancia de los eventos de interés en salud pública por los laboratorios de la Red del departamento de Bolívar e  Investigación en la vigilancia de los eventos de interés de salud pública por el Laboratorio Departamental de Bolívar</t>
  </si>
  <si>
    <t>FORTALECIMIENTO A LA GESTIÓN Y ADMINISTRACIÓN DEL PROGRAMA AMPLIADO DE INMUNIZACION -PAI EN LOS 45 MUNICIPIOS DEL DEPARTAMENTO DE BOLÍVAR</t>
  </si>
  <si>
    <t>Fortalecer la gestión administrativa del programa ampliado de disminución para la disminución del riesgo de padecer enfermedades prevenibles por vacunas en la población objeto del Programa Ampliado de Inmunizaciones PAI.</t>
  </si>
  <si>
    <t>FORTALECIMIENTO Y GESTIÓN A LA IMPLEMENTACIÓN DE LA POLÍTICA DE SEGURIDAD ALIMENTARIA Y NUTRICIONAL EN MENORES DE 5 AÑOS, MUJERES LACTANTES Y GESTANTES EN EL DEPARTAMENTO DE BOLÍVAR</t>
  </si>
  <si>
    <t>Fortalecer la gestión y la implementación de la política de Seguridad Alimentaria Y Nutricional-SAN en el departamento de Bolívar en menores de 5 años, mujeres lactantes y gestantes.</t>
  </si>
  <si>
    <t xml:space="preserve">En valor proyecto es colocado  de la certificacion BPIN
Las mayoria de las actividades de este trimestre han sido para atender la   emergencia de COVID 19, por el personal de planta
</t>
  </si>
  <si>
    <t>FORTALECIMIENTO EN LA APLICACIÓN DE LAS ESTRATEGIAS PARA LA PREVENCION Y ATENCION DE LA TUBERCULOSIS Y HANSEN EN EL DEPARTAMENTO DE BOLIVAR</t>
  </si>
  <si>
    <t>Mejorar La Aplicación De Las Estrategias De Prevención Y Atención De La Tuberculosis Y Hansen (Lepra) En El Departamento De Bolívar.</t>
  </si>
  <si>
    <t>IMPLEMENTACIÓN DE  ESTRATEGIA DE PREVENCIÓN, VIGILANCIA Y CONTROL DE LAS ZOONOSIS EN EL DEPARTAMENTO DE BOLÍVAR</t>
  </si>
  <si>
    <t xml:space="preserve">Fortalecer estrategias para la reducción de índices de morbilidad y propagación de enfermedades transmitidas por animales domésticos y silvestres en el departamento de Bolívar. </t>
  </si>
  <si>
    <t xml:space="preserve">DESARROLLO DE CAPACIDADES A DIRECCIONES LOCALES DE SALUD, DIRECCIONES TERRITORIALES DE SALUD, IPS Y EAPB PARA LA IMPLEMENTACIÓN DE PROCESOS PRIORIZADOS DE LA GESTIÓN PARA LA SALUD PÚBLICA EN EL DEPARTAMENTO DE BOLÍVAR </t>
  </si>
  <si>
    <t xml:space="preserve">Fortalecer El Desarrollo De Capacidades En La Dirección Territorial De Salud Y Las Direcciones Locales De Salud, Para La Implementación De Procesos Priorizados De La Gestión Para La Salud Pública En El Departamento De Bolívar </t>
  </si>
  <si>
    <t>FORTALECIMIENTO DE LA GESTIÓN DE LA SECRETARIA DE SALUD DEPARTAMENTAL DE BOLÍVAR</t>
  </si>
  <si>
    <t>Fortalecer La Gestion Administrativa Y Judicial De La Secretaria De Salud De Bolivar</t>
  </si>
  <si>
    <t>APOYO A LA GESTIÓN PARA LA IMPLEMENTACIÓN Y ADOPCIÓN DE ESTRATEGIAS, NORMAS Y LINEAMIENTOS ORIENTADOS PARA LOGRAR EL DESARROLLO INTEGRAL DE NIÑAS, NIÑOS Y ADOLESCENTES EN LOS MUNICIPIOS PRIORIZADOS DEL DEPARTAMENTO DE BOLIVAR</t>
  </si>
  <si>
    <t>Fortalecer la gestión para la implementación y adopción de estrategias, normas y lineamientos orientados para lograr el desarrollo integral de niñas, niños y Adolescentes en municipios priorizados del Departamento de Bolívar.</t>
  </si>
  <si>
    <t>IMPLEMENTACIÓN DE ACCIONES DE PROMOCIÓN DE LA SALUD Y PREVENCIÓN EN RIESGOS LABORALES EN LA POBLACIÓN DEL SECTOR INFORMAL DE LA ECONOMÍA EN EL DPTO DE BOLÍVAR</t>
  </si>
  <si>
    <t>Aumentar la cobertura de acciones de promoción de la salud y prevención en riesgos laborales en la población del sector informal de la economía en el Departamento de Bolívar</t>
  </si>
  <si>
    <t xml:space="preserve">FORTALECIMIENTO DEL PROCESO DE OPERACIONALIZACION  DEL PLAN DE INTERVENCIONES COLECTIVAS (PIC) Y DE LOS PROCESOS DE GESTION DE SALUD PUBLICA ENMARCADA EN LA RESOLUCION 518 DE 2015 EN LAS ENTIDADES TERRITORIALES DE SALUD DEPARTAMENTAL Y MUNICIPAL DEL DEPARTAMENTO DE BOLÍVAR. </t>
  </si>
  <si>
    <t>Fortalecer El  Impacto De La Gestion De Los Procesos De Operacionalizacion De Las Interveciones Colectivas (Pic) En El Marco De La Gestion Del Riesgo Colectivo Y De Salud Publica</t>
  </si>
  <si>
    <t>FORTALECIMIENTO DE LA GESTIÓN PARA LA PLANEACIÓN INTEGRAL DE LA SECRETARIA DE SALUD DE BOLÍVAR</t>
  </si>
  <si>
    <t>Fortalecer los procesos de gestión de la planeación integral en salud, para el cumplimiento de las metas del Plan Territorial de Salud de la Secretaría de Salud en el Departamento de Bolívar.</t>
  </si>
  <si>
    <t>FORTALECIMIENTO DE LAS ACCIONES DE GESTIÓN INTEGRAL QUE MINIMICEN LOS RIESGOS ASOCIADOS A LA SALUD MENTAL Y CONVIVENCIA SOCIAL EN EL DEPARTAMENTO DE BOLÍVAR</t>
  </si>
  <si>
    <t>Fortalecer las acciones de gestión integral que minimicen los riesgos asociados a la salud mental y convivencia social en el departamento de Bolívar</t>
  </si>
  <si>
    <t>FORTALECIMIENTO EN LA GESTION DEL CONOCIMIENTO Y EL SISTEMA DE INFORMACION EN SALUD EN EL DEPARTAMENTO DE BOLIVAR</t>
  </si>
  <si>
    <t xml:space="preserve">Optimizar de los procesos de recolección, análisis, interpretación y divulgación de información, y de investigación para la identificación de las necesidades de salud de la población, así como la respuesta en términos de intervención para el mejoramiento de la salud y la calidad de vida en los 45 municipios del Departamento de Bolívar
</t>
  </si>
  <si>
    <t>FORTALECIMIENTO DE LA GESTION DE LA DIMENSION VIDA SALUDABLE Y CONDICIONES NO TRANSMISIBLES</t>
  </si>
  <si>
    <t>Aumentar la adherencia a los lineamientos nacionales sobre la dimensión vida saludable y condiciones no transmisibles por parte de los municipios del Departamento de Bolívar.</t>
  </si>
  <si>
    <t>SGO</t>
  </si>
  <si>
    <t>FORTALECIMIENTO DEL DESARROLLO DE LOS SUBSISTEMAS DE ANALISIS, INTERPRETACIÓN Y DIVULGACIÓN DE LOS EVENTOS DE INTERES EN SALUD PÚBLICA EN EL DEPARTAMENTO DE BOLIVAR.</t>
  </si>
  <si>
    <t xml:space="preserve">Mejorar El Desarrollo De Los Subsistemas De Análisis, Interpretación Y Divulgación De Los Eventos De Interés En Salud Pública. </t>
  </si>
  <si>
    <t>FORTALECIMIENTO TÉCNICO Y FINANCIERO DE CENTROS DE BIENESTAR PARA EL ADULTO MAYOR EN EL DEPARTAMENTO DE BOLIVAR</t>
  </si>
  <si>
    <t>Mejorar la atención integral al adulto mayor en los municipios del Departamento de Bolívar</t>
  </si>
  <si>
    <t>FORTALECIMIENTO DE LAS ESTRATEGIAS PARA ELIMINAR LAS BARRERAS DE ACCESO A SERVICIOS DE SALUD POR NO COBERTURA  EN EL DEPARTAMENTO DE BOLÍVAR</t>
  </si>
  <si>
    <t>Mejorar el acceso a los Servicios de Salud de la PPNA, por la No cobertura de la Red Prestadora de Servicios de Salud, en el departamento de Bolívar.</t>
  </si>
  <si>
    <t>MEJORAMIENTO DE LA CALIDAD DE LA ATENCIÓN DE LA RED PRESTADORA DE SERVICIOS DE SALUD DEL DEPARTAMENTO DE BOLÍVAR</t>
  </si>
  <si>
    <t>Fortalecer el mejoramiento de la calidad en la atencion de la Red prestadora de servicios del departamento de Bolivar</t>
  </si>
  <si>
    <t>FORTALECIMIENTO DE LA CONTINUIDAD E INTEGRALIDAD EN LA ATENCIÓN EN SALUD DE LA POBLACION EN SITUACIONES DE URGENCIAS, EMERGENCIAS O DESASTRES A TRAVES DEL CENTRO REGULADOR DE URGENCIAS EN LOS MUNICIPIOS DEL DEPARTAMENTO DE BOLÍVAR</t>
  </si>
  <si>
    <t>Fortalecer la continuidad e integralidad en la atención en salud de la población en situaciones de urgencias, emergencias o desastres en los municipios del departamento de Bolívar a través del Centro Regulador de Urgencias</t>
  </si>
  <si>
    <t xml:space="preserve">En valor proyecto es colocado de la certificacion BPIN
Las mayoria de las actividades de este trimestre han sido para atender la   emergencia de COVID 19
</t>
  </si>
  <si>
    <t>FORTALECIMIENTO LA ATENCIÓN INTEGRAL CON ENFOQUE DIFERENCIAL Y PRIORITARIO A LAS PERSONAS CON DISCAPACIDAD EN EL DEPARTAMENTO DE BOLÍVAR</t>
  </si>
  <si>
    <t>Fortalecer La Atención Integral Con Enfoque Diferencial Y Prioritario A Las Personas Con Discapacidad En El Departamento De Bolívar</t>
  </si>
  <si>
    <t>FORTALECIMIENTO DEL CONOCIMIENTO EN LA GESTIÓN DEL RIESGO PARA LA RESPUESTA A NIVEL MUNICIPAL ANTE SITUACIONES DE EMERGENCIAS Y DESASTRES QUE TIENEN IMPACTO EN LA SALUD PÚBLICA EN EL DEPARTAMENTO DE BOLÍVAR</t>
  </si>
  <si>
    <t>: Fortalecer el conocimiento en la gestión del riesgo para la respuesta a nivel municipal ante situaciones de emergencias y desastres que tienen impacto en la salud pública en el departamento de Bolívar</t>
  </si>
  <si>
    <t>IMPLEMENTACIÓN, MONITOREO Y SEGUIMIENTO DEL PROGRAMA DE ATENCIÓN PSICOSOCIAL Y SALUD INTEGRAL A VICTIMAS PAPSIVI EN 16 MUNICIPIOS PRIORIZADOS DEL DEPARTAMENTO DE BOLÍVAR</t>
  </si>
  <si>
    <t>Aumentar la atención a las víctimas con enfoque psicosocial se requiere de la continuidad en la implementación del Programa de Atención Psicosocial y Salud Integral a Víctimas (PAPSIVI), con mecanismos de seguimiento y monitoreo en el departamento de Bolívar.</t>
  </si>
  <si>
    <t>INCREMENTO DE LA GARANTIA EN LA PRESTACION DE SERVICIOS DE SALUD NO POS A LA POBLACION ASEGURADA Y DE OFERTA A LA POBLACION NO ASEGURADA EN EL DEPARTAMENTO DE BOLÍVAR.</t>
  </si>
  <si>
    <t>Garantizar el acceso efectivo a los  servicios de salud de mediana y alta complejidad  a la población pobre no asegurada y servicios y tecnologías no POS a la población asegurada, bajo el Modelo de Atención Integral en Salud (MIAS), en el del Departamento de Bolívar.</t>
  </si>
  <si>
    <t xml:space="preserve">FORTALECIMIENTO DE ACCIONES DE ATENCIÓN INTEGRAL EN SALUD DESDE UN ENFOQUE DIFERENCIAL A VÍCTIMAS DE VIOLENCIA DE GÉNERO, VIOLENCIAS SEXUALES Y  POBLACIONES ÉTNICAS DEL DEPARTAMENTO DE BOLÍVAR </t>
  </si>
  <si>
    <t xml:space="preserve">Fortalecer las acciones de atención integral en salud desde un enfoque diferencial a mujeres víctimas de violencia de género, violencias sexuales y  poblaciones étnicas del departamento de Bolívar </t>
  </si>
  <si>
    <t xml:space="preserve"> $0                                            -  </t>
  </si>
  <si>
    <t>$ 0</t>
  </si>
  <si>
    <t xml:space="preserve"> $ 762.729.625</t>
  </si>
  <si>
    <t xml:space="preserve"> $ 511.780.400</t>
  </si>
  <si>
    <t>CONSTRUCCION Y ELABORACION DEL PLAN DE  DESARROLLO DEPARTAMENTAL BOLIVAR  PRIMERO 2020-2023</t>
  </si>
  <si>
    <t>Planeacion</t>
  </si>
  <si>
    <t>$455.931.000</t>
  </si>
  <si>
    <t>Facilitar los elementos necesarios para la formular el  Plan de Desarrollo Depatamental Bolivar Primero 2020-2023, tales como la logistica y profeionales que se requieran.</t>
  </si>
  <si>
    <t xml:space="preserve">APOYO A LA OPERATIVIDAD  DEL CENTRO DE PROTECCIÓN Y REHABILITACIÓN ANIMAL "EL GUARDIAN" EN LOS MUNICIPIOS DEL DEPARTAMENTO DE BOLIVAR </t>
  </si>
  <si>
    <t>Apoyar la operatividiad del Centro de Protección y Rehabilitación Animal CBA "El Guardian", en municipios priorizados del Departametno de Bolivar</t>
  </si>
  <si>
    <t>Ambiente</t>
  </si>
  <si>
    <t>Se expidió 245 del 11 de Febrero de 2020 por $ 500,000,000 - Se ha contratado personal para la opertación y el suministro de medicamentos, aseo y alimentos - todos en ejecución.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</si>
</sst>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quot;$&quot;\ * #,##0.00_);_(&quot;$&quot;\ * \(#,##0.00\);_(&quot;$&quot;\ * &quot;-&quot;??_);_(@_)"/>
    <numFmt numFmtId="43" formatCode="_(* #,##0.00_);_(* \(#,##0.00\);_(* &quot;-&quot;??_);_(@_)"/>
    <numFmt numFmtId="164" formatCode="0;[Red]0"/>
    <numFmt numFmtId="165" formatCode="&quot;$&quot;\ #,##0"/>
    <numFmt numFmtId="166" formatCode="&quot;$&quot;\ #,##0;[Red]\-&quot;$&quot;\ #,##0"/>
    <numFmt numFmtId="167" formatCode="dd/mm/yyyy;@"/>
    <numFmt numFmtId="168" formatCode="[$$-240A]\ #,##0.00;[Red][$$-240A]\ #,##0.00"/>
    <numFmt numFmtId="169" formatCode="0.0"/>
    <numFmt numFmtId="170" formatCode="d/mm/yyyy;@"/>
    <numFmt numFmtId="171" formatCode="&quot;$&quot;#,##0"/>
    <numFmt numFmtId="172" formatCode="&quot;$&quot;\ #,##0;[Red]&quot;$&quot;\ #,##0"/>
    <numFmt numFmtId="173" formatCode="[$$-240A]\ #,##0;[Red][$$-240A]\ #,##0"/>
  </numFmts>
  <fonts count="16" x14ac:knownFonts="1">
    <font>
      <sz val="12"/>
      <color theme="1"/>
      <name val="Calibri"/>
      <family val="2"/>
      <scheme val="minor"/>
    </font>
    <font>
      <sz val="12"/>
      <color theme="1"/>
      <name val="Calibri"/>
      <family val="2"/>
      <scheme val="minor"/>
    </font>
    <font>
      <sz val="8"/>
      <name val="Verdana"/>
      <family val="2"/>
    </font>
    <font>
      <sz val="8"/>
      <color theme="1"/>
      <name val="Verdana"/>
      <family val="2"/>
    </font>
    <font>
      <sz val="9"/>
      <name val="Calibri"/>
      <family val="2"/>
    </font>
    <font>
      <b/>
      <sz val="10"/>
      <color theme="1"/>
      <name val="Verdana"/>
      <family val="2"/>
    </font>
    <font>
      <b/>
      <sz val="12"/>
      <color theme="1"/>
      <name val="Verdana"/>
      <family val="2"/>
    </font>
    <font>
      <sz val="11"/>
      <name val="Verdana"/>
      <family val="2"/>
    </font>
    <font>
      <sz val="10"/>
      <name val="Verdana"/>
      <family val="2"/>
    </font>
    <font>
      <sz val="9"/>
      <name val="Tahoma"/>
      <family val="2"/>
    </font>
    <font>
      <sz val="9"/>
      <name val="Verdana"/>
      <family val="2"/>
    </font>
    <font>
      <sz val="9"/>
      <name val="Calibri"/>
      <family val="2"/>
      <scheme val="minor"/>
    </font>
    <font>
      <sz val="12"/>
      <name val="Calibri"/>
      <family val="2"/>
      <scheme val="minor"/>
    </font>
    <font>
      <sz val="9"/>
      <color theme="1"/>
      <name val="Arial"/>
      <family val="2"/>
    </font>
    <font>
      <sz val="9"/>
      <name val="Arial"/>
      <family val="2"/>
    </font>
    <font>
      <sz val="8"/>
      <name val="Arial"/>
      <family val="2"/>
    </font>
  </fonts>
  <fills count="3">
    <fill>
      <patternFill patternType="none"/>
    </fill>
    <fill>
      <patternFill patternType="gray125"/>
    </fill>
    <fill>
      <patternFill patternType="solid">
        <fgColor theme="6"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76">
    <xf numFmtId="0" fontId="0" fillId="0" borderId="0" xfId="0"/>
    <xf numFmtId="0" fontId="0" fillId="0" borderId="0" xfId="0" applyAlignment="1">
      <alignment wrapText="1"/>
    </xf>
    <xf numFmtId="0" fontId="0" fillId="0" borderId="0" xfId="0" applyAlignment="1">
      <alignment horizontal="center"/>
    </xf>
    <xf numFmtId="0" fontId="2" fillId="0" borderId="2" xfId="0"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0" fillId="0" borderId="0" xfId="0" applyFont="1"/>
    <xf numFmtId="0" fontId="6" fillId="0" borderId="0" xfId="0" applyFont="1"/>
    <xf numFmtId="0" fontId="5" fillId="2" borderId="11" xfId="0" applyFont="1" applyFill="1" applyBorder="1" applyAlignment="1">
      <alignment horizontal="center" vertical="center" wrapText="1"/>
    </xf>
    <xf numFmtId="9" fontId="2" fillId="0" borderId="1" xfId="2" applyFont="1" applyFill="1" applyBorder="1" applyAlignment="1">
      <alignment horizontal="center" vertical="center" wrapText="1"/>
    </xf>
    <xf numFmtId="167" fontId="2" fillId="0" borderId="1" xfId="0" applyNumberFormat="1" applyFont="1" applyFill="1" applyBorder="1" applyAlignment="1">
      <alignment horizontal="center" vertical="center" wrapText="1"/>
    </xf>
    <xf numFmtId="0" fontId="0" fillId="0" borderId="0" xfId="0" applyBorder="1"/>
    <xf numFmtId="164" fontId="2" fillId="0" borderId="0" xfId="0" applyNumberFormat="1" applyFont="1" applyFill="1" applyBorder="1" applyAlignment="1">
      <alignment horizontal="center" vertical="center" wrapText="1"/>
    </xf>
    <xf numFmtId="168" fontId="2" fillId="0" borderId="1" xfId="0" applyNumberFormat="1" applyFont="1" applyFill="1" applyBorder="1" applyAlignment="1">
      <alignment horizontal="center" vertical="center" wrapText="1"/>
    </xf>
    <xf numFmtId="169" fontId="2" fillId="0" borderId="1" xfId="0" applyNumberFormat="1" applyFont="1" applyFill="1" applyBorder="1" applyAlignment="1">
      <alignment horizontal="center" vertical="center" wrapText="1"/>
    </xf>
    <xf numFmtId="164" fontId="2" fillId="0" borderId="1" xfId="0" applyNumberFormat="1" applyFont="1" applyFill="1" applyBorder="1" applyAlignment="1">
      <alignment horizontal="left" vertical="center" wrapText="1"/>
    </xf>
    <xf numFmtId="0" fontId="0" fillId="0" borderId="0" xfId="0"/>
    <xf numFmtId="164" fontId="7" fillId="0" borderId="1" xfId="0" applyNumberFormat="1" applyFont="1" applyFill="1" applyBorder="1" applyAlignment="1">
      <alignment horizontal="left" vertical="center" wrapText="1"/>
    </xf>
    <xf numFmtId="164" fontId="9" fillId="0" borderId="1" xfId="0" applyNumberFormat="1" applyFont="1" applyFill="1" applyBorder="1" applyAlignment="1">
      <alignment horizontal="left" vertical="center" wrapText="1"/>
    </xf>
    <xf numFmtId="164" fontId="8" fillId="0" borderId="1" xfId="0" applyNumberFormat="1" applyFont="1" applyFill="1" applyBorder="1" applyAlignment="1">
      <alignment horizontal="center" vertical="center" wrapText="1"/>
    </xf>
    <xf numFmtId="164" fontId="10" fillId="0" borderId="1" xfId="0" applyNumberFormat="1" applyFont="1" applyFill="1" applyBorder="1" applyAlignment="1">
      <alignment horizontal="center" vertical="center" wrapText="1"/>
    </xf>
    <xf numFmtId="164" fontId="8" fillId="0" borderId="2" xfId="0" applyNumberFormat="1" applyFont="1" applyFill="1" applyBorder="1" applyAlignment="1">
      <alignment horizontal="center" vertical="center" wrapText="1"/>
    </xf>
    <xf numFmtId="164" fontId="10" fillId="0" borderId="1" xfId="0" applyNumberFormat="1" applyFont="1" applyFill="1" applyBorder="1" applyAlignment="1">
      <alignment horizontal="left" vertical="center" wrapText="1"/>
    </xf>
    <xf numFmtId="166" fontId="11" fillId="0" borderId="2" xfId="0" applyNumberFormat="1" applyFont="1" applyFill="1" applyBorder="1" applyAlignment="1">
      <alignment horizontal="center" vertical="center" wrapText="1"/>
    </xf>
    <xf numFmtId="10" fontId="2" fillId="0" borderId="4" xfId="2" applyNumberFormat="1" applyFont="1" applyFill="1" applyBorder="1" applyAlignment="1">
      <alignment horizontal="center" vertical="center" wrapText="1"/>
    </xf>
    <xf numFmtId="171"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12" fillId="0" borderId="0" xfId="0" applyFont="1" applyFill="1"/>
    <xf numFmtId="0" fontId="12" fillId="0" borderId="0" xfId="0" applyFont="1" applyFill="1" applyBorder="1"/>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166"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171" fontId="11" fillId="0" borderId="1" xfId="0" applyNumberFormat="1" applyFont="1" applyFill="1" applyBorder="1" applyAlignment="1">
      <alignment horizontal="center" vertical="center" wrapText="1"/>
    </xf>
    <xf numFmtId="166" fontId="2" fillId="0" borderId="2" xfId="0" applyNumberFormat="1" applyFont="1" applyFill="1" applyBorder="1" applyAlignment="1">
      <alignment horizontal="center" vertical="center" wrapText="1"/>
    </xf>
    <xf numFmtId="165" fontId="3" fillId="0" borderId="1" xfId="0" applyNumberFormat="1" applyFont="1" applyFill="1" applyBorder="1" applyAlignment="1">
      <alignment horizontal="center" vertical="center"/>
    </xf>
    <xf numFmtId="165" fontId="13" fillId="0" borderId="1" xfId="0" applyNumberFormat="1" applyFont="1" applyFill="1" applyBorder="1" applyAlignment="1">
      <alignment horizontal="center" vertical="center"/>
    </xf>
    <xf numFmtId="171" fontId="14" fillId="0" borderId="1" xfId="0" applyNumberFormat="1" applyFont="1" applyFill="1" applyBorder="1" applyAlignment="1">
      <alignment horizontal="center" vertical="center"/>
    </xf>
    <xf numFmtId="0" fontId="8" fillId="0" borderId="1" xfId="0" applyFont="1" applyFill="1" applyBorder="1" applyAlignment="1">
      <alignment vertical="center" wrapText="1"/>
    </xf>
    <xf numFmtId="0" fontId="8" fillId="0" borderId="2" xfId="0" applyFont="1" applyFill="1" applyBorder="1" applyAlignment="1">
      <alignment vertical="center" wrapText="1"/>
    </xf>
    <xf numFmtId="164" fontId="8" fillId="0" borderId="1" xfId="0" applyNumberFormat="1" applyFont="1" applyFill="1" applyBorder="1" applyAlignment="1">
      <alignment vertical="center" wrapText="1"/>
    </xf>
    <xf numFmtId="173" fontId="2" fillId="0" borderId="1" xfId="0" applyNumberFormat="1" applyFont="1" applyFill="1" applyBorder="1" applyAlignment="1">
      <alignment horizontal="center" vertical="center" wrapText="1"/>
    </xf>
    <xf numFmtId="0" fontId="15" fillId="0" borderId="1" xfId="0" applyFont="1" applyFill="1" applyBorder="1" applyAlignment="1">
      <alignment horizontal="justify" vertical="center" wrapText="1"/>
    </xf>
    <xf numFmtId="0" fontId="2" fillId="0" borderId="3" xfId="0" applyFont="1" applyFill="1" applyBorder="1" applyAlignment="1">
      <alignment horizontal="left" vertical="center" wrapText="1"/>
    </xf>
    <xf numFmtId="166" fontId="2" fillId="0" borderId="3" xfId="0" applyNumberFormat="1" applyFont="1" applyFill="1" applyBorder="1" applyAlignment="1">
      <alignment horizontal="center" vertical="center" wrapText="1"/>
    </xf>
    <xf numFmtId="166" fontId="2"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167" fontId="2" fillId="0" borderId="3" xfId="0" applyNumberFormat="1" applyFont="1" applyFill="1" applyBorder="1" applyAlignment="1">
      <alignment horizontal="center" vertical="center" wrapText="1"/>
    </xf>
    <xf numFmtId="167" fontId="2" fillId="0" borderId="2" xfId="0" applyNumberFormat="1" applyFont="1" applyFill="1" applyBorder="1" applyAlignment="1">
      <alignment horizontal="center" vertical="center" wrapText="1"/>
    </xf>
    <xf numFmtId="10" fontId="2" fillId="0" borderId="3" xfId="2" applyNumberFormat="1" applyFont="1" applyFill="1" applyBorder="1" applyAlignment="1">
      <alignment horizontal="center" vertical="center" wrapText="1"/>
    </xf>
    <xf numFmtId="171" fontId="2" fillId="0" borderId="3" xfId="0" applyNumberFormat="1" applyFont="1" applyFill="1" applyBorder="1" applyAlignment="1">
      <alignment horizontal="center" vertical="center" wrapText="1"/>
    </xf>
    <xf numFmtId="164" fontId="2" fillId="0" borderId="3" xfId="0" applyNumberFormat="1" applyFont="1" applyFill="1" applyBorder="1" applyAlignment="1">
      <alignment horizontal="center" vertical="center" wrapText="1"/>
    </xf>
    <xf numFmtId="164" fontId="2" fillId="0" borderId="2"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8" fillId="0" borderId="3" xfId="0" applyFont="1" applyFill="1" applyBorder="1" applyAlignment="1">
      <alignment vertical="center" wrapText="1"/>
    </xf>
    <xf numFmtId="0" fontId="8" fillId="0" borderId="2" xfId="0" applyFont="1" applyFill="1" applyBorder="1" applyAlignment="1">
      <alignment vertical="center" wrapText="1"/>
    </xf>
    <xf numFmtId="164" fontId="2" fillId="0" borderId="5"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3" xfId="0" applyFont="1" applyFill="1" applyBorder="1" applyAlignment="1">
      <alignment horizontal="center" vertical="center" wrapText="1"/>
    </xf>
    <xf numFmtId="1" fontId="2" fillId="0" borderId="1" xfId="1" applyNumberFormat="1" applyFont="1" applyFill="1" applyBorder="1" applyAlignment="1">
      <alignment horizontal="center" vertical="center" wrapText="1"/>
    </xf>
    <xf numFmtId="170" fontId="10" fillId="0" borderId="2" xfId="0" applyNumberFormat="1" applyFont="1" applyFill="1" applyBorder="1" applyAlignment="1">
      <alignment horizontal="center" vertical="center" wrapText="1"/>
    </xf>
    <xf numFmtId="164" fontId="8" fillId="0" borderId="2" xfId="0" applyNumberFormat="1" applyFont="1" applyFill="1" applyBorder="1" applyAlignment="1">
      <alignment vertical="center" wrapText="1"/>
    </xf>
    <xf numFmtId="165" fontId="2" fillId="0" borderId="1" xfId="0" applyNumberFormat="1" applyFont="1" applyFill="1" applyBorder="1" applyAlignment="1">
      <alignment horizontal="center" vertical="center" wrapText="1"/>
    </xf>
    <xf numFmtId="172" fontId="2" fillId="0" borderId="2" xfId="0" applyNumberFormat="1" applyFont="1" applyFill="1" applyBorder="1" applyAlignment="1">
      <alignment horizontal="center" vertical="center" wrapText="1"/>
    </xf>
    <xf numFmtId="10" fontId="2" fillId="0" borderId="1" xfId="2" applyNumberFormat="1" applyFont="1" applyFill="1" applyBorder="1" applyAlignment="1">
      <alignment horizontal="center" vertical="center" wrapText="1"/>
    </xf>
    <xf numFmtId="9" fontId="2" fillId="0" borderId="4" xfId="2" applyFont="1" applyFill="1" applyBorder="1" applyAlignment="1">
      <alignment horizontal="center" vertical="center" wrapText="1"/>
    </xf>
  </cellXfs>
  <cellStyles count="4">
    <cellStyle name="Millares" xfId="1" builtinId="3"/>
    <cellStyle name="Moneda 2" xfId="3"/>
    <cellStyle name="Normal" xfId="0" builtinId="0"/>
    <cellStyle name="Porcentaje" xfId="2" builtinId="5"/>
  </cellStyles>
  <dxfs count="0"/>
  <tableStyles count="0" defaultTableStyle="TableStyleMedium9" defaultPivotStyle="PivotStyleMedium4"/>
  <colors>
    <mruColors>
      <color rgb="FFCCFF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Y46"/>
  <sheetViews>
    <sheetView tabSelected="1" topLeftCell="C34" zoomScale="75" zoomScaleNormal="75" workbookViewId="0">
      <selection activeCell="D35" sqref="D35"/>
    </sheetView>
  </sheetViews>
  <sheetFormatPr baseColWidth="10" defaultRowHeight="15.75" x14ac:dyDescent="0.25"/>
  <cols>
    <col min="1" max="1" width="4.125" customWidth="1"/>
    <col min="2" max="2" width="12.75" style="2" customWidth="1"/>
    <col min="3" max="3" width="10.625" style="2" customWidth="1"/>
    <col min="4" max="4" width="44.375" customWidth="1"/>
    <col min="5" max="5" width="50.25" customWidth="1"/>
    <col min="6" max="6" width="13.125" customWidth="1"/>
    <col min="7" max="7" width="17.125" customWidth="1"/>
    <col min="8" max="8" width="14.5" customWidth="1"/>
    <col min="9" max="9" width="12.875" bestFit="1" customWidth="1"/>
    <col min="10" max="10" width="14.25" style="1" customWidth="1"/>
    <col min="11" max="11" width="12.75" bestFit="1" customWidth="1"/>
    <col min="12" max="12" width="16" bestFit="1" customWidth="1"/>
    <col min="13" max="13" width="23" customWidth="1"/>
  </cols>
  <sheetData>
    <row r="2" spans="1:51" x14ac:dyDescent="0.25">
      <c r="D2" s="13" t="s">
        <v>16</v>
      </c>
      <c r="E2" s="13"/>
      <c r="F2" s="12"/>
      <c r="G2" s="12"/>
    </row>
    <row r="3" spans="1:51" x14ac:dyDescent="0.25">
      <c r="D3" s="13" t="s">
        <v>15</v>
      </c>
      <c r="E3" s="13"/>
      <c r="F3" s="12"/>
      <c r="G3" s="12"/>
    </row>
    <row r="4" spans="1:51" x14ac:dyDescent="0.25">
      <c r="D4" s="13" t="s">
        <v>13</v>
      </c>
      <c r="E4" s="13"/>
      <c r="F4" s="12"/>
      <c r="G4" s="12"/>
    </row>
    <row r="5" spans="1:51" x14ac:dyDescent="0.25">
      <c r="D5" s="13" t="s">
        <v>14</v>
      </c>
      <c r="E5" s="13"/>
      <c r="F5" s="12"/>
      <c r="G5" s="12"/>
    </row>
    <row r="6" spans="1:51" ht="16.5" thickBot="1" x14ac:dyDescent="0.3"/>
    <row r="7" spans="1:51" ht="45.75" customHeight="1" thickBot="1" x14ac:dyDescent="0.3">
      <c r="A7" s="8" t="s">
        <v>0</v>
      </c>
      <c r="B7" s="9" t="s">
        <v>3</v>
      </c>
      <c r="C7" s="9" t="s">
        <v>12</v>
      </c>
      <c r="D7" s="14" t="s">
        <v>2</v>
      </c>
      <c r="E7" s="9" t="s">
        <v>4</v>
      </c>
      <c r="F7" s="9" t="s">
        <v>11</v>
      </c>
      <c r="G7" s="9" t="s">
        <v>5</v>
      </c>
      <c r="H7" s="9" t="s">
        <v>6</v>
      </c>
      <c r="I7" s="9" t="s">
        <v>7</v>
      </c>
      <c r="J7" s="9" t="s">
        <v>8</v>
      </c>
      <c r="K7" s="9" t="s">
        <v>9</v>
      </c>
      <c r="L7" s="10" t="s">
        <v>10</v>
      </c>
      <c r="M7" s="11" t="s">
        <v>1</v>
      </c>
    </row>
    <row r="8" spans="1:51" s="5" customFormat="1" ht="72" customHeight="1" x14ac:dyDescent="0.25">
      <c r="A8" s="5">
        <v>1</v>
      </c>
      <c r="B8" s="5">
        <v>2019002130119</v>
      </c>
      <c r="C8" s="7">
        <v>43776</v>
      </c>
      <c r="D8" s="21" t="s">
        <v>17</v>
      </c>
      <c r="E8" s="28" t="s">
        <v>18</v>
      </c>
      <c r="F8" s="5" t="s">
        <v>19</v>
      </c>
      <c r="G8" s="48">
        <v>30038694983</v>
      </c>
      <c r="H8" s="5" t="s">
        <v>20</v>
      </c>
      <c r="I8" s="16">
        <v>43860</v>
      </c>
      <c r="J8" s="16">
        <v>44195</v>
      </c>
      <c r="K8" s="15" t="s">
        <v>21</v>
      </c>
      <c r="L8" s="48">
        <v>27752274060</v>
      </c>
      <c r="M8" s="5" t="s">
        <v>22</v>
      </c>
      <c r="N8"/>
      <c r="O8"/>
      <c r="P8"/>
      <c r="Q8"/>
      <c r="R8"/>
      <c r="S8"/>
      <c r="T8"/>
      <c r="U8"/>
      <c r="V8"/>
      <c r="W8" s="17"/>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row>
    <row r="9" spans="1:51" s="5" customFormat="1" ht="69.75" customHeight="1" x14ac:dyDescent="0.25">
      <c r="A9" s="5">
        <v>2</v>
      </c>
      <c r="B9" s="5">
        <v>2020002130003</v>
      </c>
      <c r="C9" s="70">
        <v>43845</v>
      </c>
      <c r="D9" s="21" t="s">
        <v>23</v>
      </c>
      <c r="E9" s="28" t="s">
        <v>24</v>
      </c>
      <c r="F9" s="5" t="s">
        <v>19</v>
      </c>
      <c r="G9" s="48">
        <v>700038100819</v>
      </c>
      <c r="H9" s="5" t="s">
        <v>25</v>
      </c>
      <c r="I9" s="16">
        <v>43845</v>
      </c>
      <c r="J9" s="16">
        <v>44196</v>
      </c>
      <c r="K9" s="20">
        <f>(+L9/G9)*100</f>
        <v>20.761808181434809</v>
      </c>
      <c r="L9" s="48">
        <v>145340567689</v>
      </c>
      <c r="M9" s="5" t="s">
        <v>26</v>
      </c>
      <c r="N9"/>
      <c r="O9"/>
      <c r="P9"/>
      <c r="Q9"/>
      <c r="R9"/>
      <c r="S9"/>
      <c r="T9"/>
      <c r="U9"/>
      <c r="V9"/>
      <c r="W9" s="17"/>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row>
    <row r="10" spans="1:51" s="5" customFormat="1" ht="51" customHeight="1" x14ac:dyDescent="0.25">
      <c r="A10" s="36">
        <v>37</v>
      </c>
      <c r="B10" s="5">
        <v>2020002130005</v>
      </c>
      <c r="C10" s="7">
        <v>43846</v>
      </c>
      <c r="D10" s="26" t="s">
        <v>36</v>
      </c>
      <c r="E10" s="25" t="s">
        <v>37</v>
      </c>
      <c r="F10" s="25" t="s">
        <v>38</v>
      </c>
      <c r="G10" s="37" t="s">
        <v>114</v>
      </c>
      <c r="H10" s="5" t="s">
        <v>30</v>
      </c>
      <c r="I10" s="7">
        <v>43872</v>
      </c>
      <c r="J10" s="7">
        <v>43877</v>
      </c>
      <c r="K10" s="74">
        <v>1</v>
      </c>
      <c r="L10" s="19" t="s">
        <v>114</v>
      </c>
      <c r="M10" s="19"/>
      <c r="N10"/>
      <c r="O10"/>
      <c r="P10"/>
      <c r="Q10"/>
      <c r="R10"/>
      <c r="S10"/>
      <c r="T10"/>
      <c r="U10"/>
      <c r="V10"/>
      <c r="W10" s="17"/>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row>
    <row r="11" spans="1:51" s="5" customFormat="1" ht="38.25" x14ac:dyDescent="0.25">
      <c r="A11" s="36">
        <v>38</v>
      </c>
      <c r="B11" s="5">
        <v>2020002130010</v>
      </c>
      <c r="C11" s="7">
        <v>43854</v>
      </c>
      <c r="D11" s="49" t="s">
        <v>115</v>
      </c>
      <c r="E11" s="25" t="s">
        <v>118</v>
      </c>
      <c r="F11" s="25" t="s">
        <v>116</v>
      </c>
      <c r="G11" s="37" t="s">
        <v>117</v>
      </c>
      <c r="H11" s="5" t="s">
        <v>30</v>
      </c>
      <c r="I11" s="7">
        <v>43871</v>
      </c>
      <c r="J11" s="7">
        <v>43981</v>
      </c>
      <c r="K11" s="15">
        <v>0.28000000000000003</v>
      </c>
      <c r="L11" s="19">
        <v>126388950</v>
      </c>
      <c r="M11" s="25"/>
      <c r="N11" s="22"/>
      <c r="O11" s="22"/>
      <c r="P11" s="22"/>
      <c r="Q11" s="22"/>
      <c r="R11" s="22"/>
      <c r="S11" s="22"/>
      <c r="T11" s="22"/>
      <c r="U11" s="22"/>
      <c r="V11" s="22"/>
      <c r="W11" s="17"/>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row>
    <row r="12" spans="1:51" s="5" customFormat="1" ht="72.75" customHeight="1" x14ac:dyDescent="0.25">
      <c r="A12" s="5">
        <v>35</v>
      </c>
      <c r="B12" s="5">
        <v>201900130129</v>
      </c>
      <c r="C12" s="4">
        <v>43859</v>
      </c>
      <c r="D12" s="21" t="s">
        <v>28</v>
      </c>
      <c r="E12" s="5" t="s">
        <v>29</v>
      </c>
      <c r="F12" s="5" t="s">
        <v>27</v>
      </c>
      <c r="G12" s="52" t="s">
        <v>113</v>
      </c>
      <c r="H12" s="5" t="s">
        <v>30</v>
      </c>
      <c r="I12" s="4">
        <v>43859</v>
      </c>
      <c r="J12" s="5">
        <v>43920</v>
      </c>
      <c r="K12" s="30">
        <v>0</v>
      </c>
      <c r="L12" s="5" t="s">
        <v>111</v>
      </c>
      <c r="M12" s="5" t="s">
        <v>31</v>
      </c>
      <c r="N12" s="33"/>
      <c r="O12" s="33"/>
      <c r="P12" s="33"/>
      <c r="Q12" s="33"/>
      <c r="R12" s="33"/>
      <c r="S12" s="33"/>
      <c r="T12" s="33"/>
      <c r="U12" s="33"/>
      <c r="V12" s="33"/>
      <c r="W12" s="34"/>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row>
    <row r="13" spans="1:51" s="5" customFormat="1" ht="54" customHeight="1" x14ac:dyDescent="0.25">
      <c r="A13" s="36">
        <v>36</v>
      </c>
      <c r="B13" s="5" t="s">
        <v>32</v>
      </c>
      <c r="C13" s="4">
        <v>43859</v>
      </c>
      <c r="D13" s="24" t="s">
        <v>33</v>
      </c>
      <c r="E13" s="28" t="s">
        <v>34</v>
      </c>
      <c r="F13" s="36" t="s">
        <v>39</v>
      </c>
      <c r="G13" s="52">
        <v>2510135400</v>
      </c>
      <c r="H13" s="5" t="s">
        <v>30</v>
      </c>
      <c r="I13" s="4">
        <v>43859</v>
      </c>
      <c r="J13" s="7">
        <v>44196</v>
      </c>
      <c r="K13" s="30">
        <v>0</v>
      </c>
      <c r="L13" s="31" t="s">
        <v>112</v>
      </c>
      <c r="M13" s="23" t="s">
        <v>35</v>
      </c>
      <c r="N13" s="33"/>
      <c r="O13" s="33"/>
      <c r="P13" s="33"/>
      <c r="Q13" s="33"/>
      <c r="R13" s="33"/>
      <c r="S13" s="33"/>
      <c r="T13" s="33"/>
      <c r="U13" s="33"/>
      <c r="V13" s="33"/>
      <c r="W13" s="34"/>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row>
    <row r="14" spans="1:51" s="5" customFormat="1" ht="48" customHeight="1" x14ac:dyDescent="0.25">
      <c r="A14" s="36">
        <v>21</v>
      </c>
      <c r="B14" s="5">
        <v>2020002130015</v>
      </c>
      <c r="C14" s="4">
        <v>43863</v>
      </c>
      <c r="D14" s="35" t="s">
        <v>81</v>
      </c>
      <c r="E14" s="45" t="s">
        <v>82</v>
      </c>
      <c r="F14" s="36" t="s">
        <v>42</v>
      </c>
      <c r="G14" s="37">
        <v>21173700000</v>
      </c>
      <c r="H14" s="38" t="s">
        <v>59</v>
      </c>
      <c r="I14" s="4">
        <v>43863</v>
      </c>
      <c r="J14" s="16">
        <v>44195</v>
      </c>
      <c r="K14" s="30">
        <f t="shared" ref="K14:K24" si="0">(L14*100/G14)/100</f>
        <v>1.1925694422798094E-2</v>
      </c>
      <c r="L14" s="44">
        <v>252511076</v>
      </c>
      <c r="M14" s="32" t="s">
        <v>43</v>
      </c>
      <c r="N14" s="33"/>
      <c r="O14" s="33"/>
      <c r="P14" s="33"/>
      <c r="Q14" s="33"/>
      <c r="R14" s="33"/>
      <c r="S14" s="33"/>
      <c r="T14" s="33"/>
      <c r="U14" s="33"/>
      <c r="V14" s="33"/>
      <c r="W14" s="34"/>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row>
    <row r="15" spans="1:51" s="5" customFormat="1" ht="57" customHeight="1" x14ac:dyDescent="0.25">
      <c r="A15" s="36">
        <v>29</v>
      </c>
      <c r="B15" s="5">
        <v>2020002130016</v>
      </c>
      <c r="C15" s="4">
        <v>43864</v>
      </c>
      <c r="D15" s="35" t="s">
        <v>98</v>
      </c>
      <c r="E15" s="45" t="s">
        <v>99</v>
      </c>
      <c r="F15" s="36" t="s">
        <v>42</v>
      </c>
      <c r="G15" s="52">
        <v>742000000</v>
      </c>
      <c r="H15" s="38" t="s">
        <v>50</v>
      </c>
      <c r="I15" s="4">
        <v>43864</v>
      </c>
      <c r="J15" s="16">
        <v>44195</v>
      </c>
      <c r="K15" s="30">
        <f t="shared" si="0"/>
        <v>0.30485175202156334</v>
      </c>
      <c r="L15" s="31">
        <v>226200000</v>
      </c>
      <c r="M15" s="32" t="s">
        <v>100</v>
      </c>
      <c r="N15" s="33"/>
      <c r="O15" s="33"/>
      <c r="P15" s="33"/>
      <c r="Q15" s="33"/>
      <c r="R15" s="33"/>
      <c r="S15" s="33"/>
      <c r="T15" s="33"/>
      <c r="U15" s="33"/>
      <c r="V15" s="33"/>
      <c r="W15" s="34"/>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row>
    <row r="16" spans="1:51" s="5" customFormat="1" ht="52.5" customHeight="1" x14ac:dyDescent="0.25">
      <c r="A16" s="5">
        <v>6</v>
      </c>
      <c r="B16" s="5">
        <v>2020002130025</v>
      </c>
      <c r="C16" s="4">
        <v>43866</v>
      </c>
      <c r="D16" s="35" t="s">
        <v>48</v>
      </c>
      <c r="E16" s="47" t="s">
        <v>49</v>
      </c>
      <c r="F16" s="5" t="s">
        <v>42</v>
      </c>
      <c r="G16" s="29">
        <v>1945300000</v>
      </c>
      <c r="H16" s="5" t="s">
        <v>50</v>
      </c>
      <c r="I16" s="4">
        <v>43866</v>
      </c>
      <c r="J16" s="16">
        <v>44195</v>
      </c>
      <c r="K16" s="30">
        <f t="shared" si="0"/>
        <v>0.20480131599239193</v>
      </c>
      <c r="L16" s="31">
        <v>398400000</v>
      </c>
      <c r="M16" s="32" t="s">
        <v>43</v>
      </c>
      <c r="N16" s="33"/>
      <c r="O16" s="33"/>
      <c r="P16" s="33"/>
      <c r="Q16" s="33"/>
      <c r="R16" s="33"/>
      <c r="S16" s="33"/>
      <c r="T16" s="33"/>
      <c r="U16" s="33"/>
      <c r="V16" s="33"/>
      <c r="W16" s="34"/>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s="33" customFormat="1" ht="41.25" customHeight="1" x14ac:dyDescent="0.25">
      <c r="A17" s="5">
        <v>11</v>
      </c>
      <c r="B17" s="5">
        <v>2020002130017</v>
      </c>
      <c r="C17" s="4">
        <v>43866</v>
      </c>
      <c r="D17" s="35" t="s">
        <v>60</v>
      </c>
      <c r="E17" s="45" t="s">
        <v>61</v>
      </c>
      <c r="F17" s="36" t="s">
        <v>42</v>
      </c>
      <c r="G17" s="72">
        <v>2103760000</v>
      </c>
      <c r="H17" s="36" t="s">
        <v>25</v>
      </c>
      <c r="I17" s="4">
        <v>43866</v>
      </c>
      <c r="J17" s="16">
        <v>44195</v>
      </c>
      <c r="K17" s="30">
        <f t="shared" si="0"/>
        <v>0.378608312735293</v>
      </c>
      <c r="L17" s="60">
        <v>796501024</v>
      </c>
      <c r="M17" s="32" t="s">
        <v>43</v>
      </c>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row>
    <row r="18" spans="1:51" s="33" customFormat="1" ht="52.5" customHeight="1" x14ac:dyDescent="0.25">
      <c r="A18" s="5">
        <v>12</v>
      </c>
      <c r="B18" s="5">
        <v>2020002130018</v>
      </c>
      <c r="C18" s="4">
        <v>43866</v>
      </c>
      <c r="D18" s="35" t="s">
        <v>62</v>
      </c>
      <c r="E18" s="46" t="s">
        <v>63</v>
      </c>
      <c r="F18" s="38" t="s">
        <v>42</v>
      </c>
      <c r="G18" s="29">
        <v>1700200000</v>
      </c>
      <c r="H18" s="3" t="s">
        <v>59</v>
      </c>
      <c r="I18" s="4">
        <v>43866</v>
      </c>
      <c r="J18" s="16">
        <v>44195</v>
      </c>
      <c r="K18" s="30">
        <f t="shared" si="0"/>
        <v>0.1246359945888719</v>
      </c>
      <c r="L18" s="31">
        <v>211906118</v>
      </c>
      <c r="M18" s="32" t="s">
        <v>43</v>
      </c>
    </row>
    <row r="19" spans="1:51" s="33" customFormat="1" ht="60.75" customHeight="1" x14ac:dyDescent="0.25">
      <c r="A19" s="36">
        <v>23</v>
      </c>
      <c r="B19" s="5">
        <v>2020002130021</v>
      </c>
      <c r="C19" s="4">
        <v>43866</v>
      </c>
      <c r="D19" s="35" t="s">
        <v>85</v>
      </c>
      <c r="E19" s="46" t="s">
        <v>86</v>
      </c>
      <c r="F19" s="3" t="s">
        <v>42</v>
      </c>
      <c r="G19" s="52">
        <v>1503979000</v>
      </c>
      <c r="H19" s="54" t="s">
        <v>50</v>
      </c>
      <c r="I19" s="4">
        <v>43866</v>
      </c>
      <c r="J19" s="16">
        <v>44195</v>
      </c>
      <c r="K19" s="30">
        <f t="shared" si="0"/>
        <v>3.7166052185569079E-2</v>
      </c>
      <c r="L19" s="31">
        <v>55896962</v>
      </c>
      <c r="M19" s="32" t="s">
        <v>43</v>
      </c>
    </row>
    <row r="20" spans="1:51" s="33" customFormat="1" ht="46.5" customHeight="1" x14ac:dyDescent="0.25">
      <c r="A20" s="36">
        <v>25</v>
      </c>
      <c r="B20" s="5">
        <v>2020002130022</v>
      </c>
      <c r="C20" s="4">
        <v>43866</v>
      </c>
      <c r="D20" s="35" t="s">
        <v>90</v>
      </c>
      <c r="E20" s="65" t="s">
        <v>91</v>
      </c>
      <c r="F20" s="3" t="s">
        <v>42</v>
      </c>
      <c r="G20" s="52">
        <v>2103760000</v>
      </c>
      <c r="H20" s="54" t="s">
        <v>25</v>
      </c>
      <c r="I20" s="4">
        <v>43866</v>
      </c>
      <c r="J20" s="16">
        <v>44195</v>
      </c>
      <c r="K20" s="30">
        <f t="shared" si="0"/>
        <v>0.11921511959539111</v>
      </c>
      <c r="L20" s="31">
        <v>250800000</v>
      </c>
      <c r="M20" s="32" t="s">
        <v>43</v>
      </c>
    </row>
    <row r="21" spans="1:51" s="33" customFormat="1" ht="38.25" customHeight="1" x14ac:dyDescent="0.25">
      <c r="A21" s="36">
        <v>28</v>
      </c>
      <c r="B21" s="5">
        <v>2020002130027</v>
      </c>
      <c r="C21" s="4">
        <v>43866</v>
      </c>
      <c r="D21" s="35" t="s">
        <v>96</v>
      </c>
      <c r="E21" s="46" t="s">
        <v>97</v>
      </c>
      <c r="F21" s="3" t="s">
        <v>42</v>
      </c>
      <c r="G21" s="52">
        <v>1242000000</v>
      </c>
      <c r="H21" s="54" t="s">
        <v>50</v>
      </c>
      <c r="I21" s="4">
        <v>43866</v>
      </c>
      <c r="J21" s="16">
        <v>44195</v>
      </c>
      <c r="K21" s="30">
        <f t="shared" si="0"/>
        <v>0.47954911433172304</v>
      </c>
      <c r="L21" s="31">
        <v>595600000</v>
      </c>
      <c r="M21" s="32" t="s">
        <v>43</v>
      </c>
    </row>
    <row r="22" spans="1:51" s="33" customFormat="1" ht="53.25" customHeight="1" x14ac:dyDescent="0.25">
      <c r="A22" s="68">
        <v>31</v>
      </c>
      <c r="B22" s="61">
        <v>2020002130023</v>
      </c>
      <c r="C22" s="7">
        <v>43866</v>
      </c>
      <c r="D22" s="63" t="s">
        <v>103</v>
      </c>
      <c r="E22" s="64" t="s">
        <v>104</v>
      </c>
      <c r="F22" s="68" t="s">
        <v>42</v>
      </c>
      <c r="G22" s="51">
        <v>329000000</v>
      </c>
      <c r="H22" s="53" t="s">
        <v>50</v>
      </c>
      <c r="I22" s="55">
        <v>43866</v>
      </c>
      <c r="J22" s="57">
        <v>44195</v>
      </c>
      <c r="K22" s="59">
        <f t="shared" si="0"/>
        <v>0.25531914893617019</v>
      </c>
      <c r="L22" s="60">
        <v>84000000</v>
      </c>
      <c r="M22" s="50" t="s">
        <v>100</v>
      </c>
    </row>
    <row r="23" spans="1:51" s="33" customFormat="1" ht="49.5" customHeight="1" x14ac:dyDescent="0.25">
      <c r="A23" s="6">
        <v>33</v>
      </c>
      <c r="B23" s="5">
        <v>2020002130028</v>
      </c>
      <c r="C23" s="4">
        <v>43866</v>
      </c>
      <c r="D23" s="35" t="s">
        <v>107</v>
      </c>
      <c r="E23" s="46" t="s">
        <v>108</v>
      </c>
      <c r="F23" s="3" t="s">
        <v>42</v>
      </c>
      <c r="G23" s="41">
        <v>1582000000</v>
      </c>
      <c r="H23" s="39" t="s">
        <v>50</v>
      </c>
      <c r="I23" s="4">
        <v>43866</v>
      </c>
      <c r="J23" s="16">
        <v>44195</v>
      </c>
      <c r="K23" s="30">
        <f t="shared" si="0"/>
        <v>0</v>
      </c>
      <c r="L23" s="31">
        <v>0</v>
      </c>
      <c r="M23" s="50" t="s">
        <v>66</v>
      </c>
    </row>
    <row r="24" spans="1:51" s="33" customFormat="1" ht="54.75" customHeight="1" x14ac:dyDescent="0.25">
      <c r="A24" s="6">
        <v>34</v>
      </c>
      <c r="B24" s="5">
        <v>2020002130024</v>
      </c>
      <c r="C24" s="4">
        <v>43866</v>
      </c>
      <c r="D24" s="35" t="s">
        <v>109</v>
      </c>
      <c r="E24" s="46" t="s">
        <v>110</v>
      </c>
      <c r="F24" s="3" t="s">
        <v>42</v>
      </c>
      <c r="G24" s="41">
        <v>299472908</v>
      </c>
      <c r="H24" s="39" t="s">
        <v>50</v>
      </c>
      <c r="I24" s="4">
        <v>43866</v>
      </c>
      <c r="J24" s="16">
        <v>44195</v>
      </c>
      <c r="K24" s="30">
        <f t="shared" si="0"/>
        <v>0</v>
      </c>
      <c r="L24" s="31">
        <v>0</v>
      </c>
      <c r="M24" s="32" t="s">
        <v>66</v>
      </c>
    </row>
    <row r="25" spans="1:51" s="33" customFormat="1" ht="63.75" customHeight="1" x14ac:dyDescent="0.25">
      <c r="A25" s="66">
        <v>39</v>
      </c>
      <c r="B25" s="5">
        <v>2020002130019</v>
      </c>
      <c r="C25" s="4">
        <v>43866</v>
      </c>
      <c r="D25" s="5" t="s">
        <v>119</v>
      </c>
      <c r="E25" s="62" t="s">
        <v>120</v>
      </c>
      <c r="F25" s="27" t="s">
        <v>121</v>
      </c>
      <c r="G25" s="41">
        <v>1427348002</v>
      </c>
      <c r="H25" s="62" t="s">
        <v>30</v>
      </c>
      <c r="I25" s="58">
        <v>43871</v>
      </c>
      <c r="J25" s="16">
        <v>44196</v>
      </c>
      <c r="K25" s="75">
        <v>0.2</v>
      </c>
      <c r="L25" s="37">
        <v>250000000</v>
      </c>
      <c r="M25" s="5" t="s">
        <v>122</v>
      </c>
    </row>
    <row r="26" spans="1:51" s="33" customFormat="1" ht="42.75" customHeight="1" x14ac:dyDescent="0.25">
      <c r="A26" s="66">
        <v>4</v>
      </c>
      <c r="B26" s="5">
        <v>2020002130034</v>
      </c>
      <c r="C26" s="4">
        <v>43868</v>
      </c>
      <c r="D26" s="35" t="s">
        <v>44</v>
      </c>
      <c r="E26" s="71" t="s">
        <v>45</v>
      </c>
      <c r="F26" s="62" t="s">
        <v>42</v>
      </c>
      <c r="G26" s="29">
        <v>2133638315</v>
      </c>
      <c r="H26" s="62" t="s">
        <v>25</v>
      </c>
      <c r="I26" s="4">
        <v>43868</v>
      </c>
      <c r="J26" s="16">
        <v>44195</v>
      </c>
      <c r="K26" s="30">
        <f t="shared" ref="K26:K46" si="1">(L26*100/G26)/100</f>
        <v>1.2610660303032664E-2</v>
      </c>
      <c r="L26" s="31">
        <v>26906588</v>
      </c>
      <c r="M26" s="32" t="s">
        <v>43</v>
      </c>
    </row>
    <row r="27" spans="1:51" s="33" customFormat="1" ht="72" customHeight="1" x14ac:dyDescent="0.25">
      <c r="A27" s="6">
        <v>14</v>
      </c>
      <c r="B27" s="5">
        <v>2020002130036</v>
      </c>
      <c r="C27" s="56">
        <v>43868</v>
      </c>
      <c r="D27" s="35" t="s">
        <v>67</v>
      </c>
      <c r="E27" s="65" t="s">
        <v>68</v>
      </c>
      <c r="F27" s="3" t="s">
        <v>42</v>
      </c>
      <c r="G27" s="52">
        <v>900217107</v>
      </c>
      <c r="H27" s="54" t="s">
        <v>25</v>
      </c>
      <c r="I27" s="56">
        <v>43868</v>
      </c>
      <c r="J27" s="16">
        <v>44195</v>
      </c>
      <c r="K27" s="30">
        <f t="shared" si="1"/>
        <v>0</v>
      </c>
      <c r="L27" s="31">
        <v>0</v>
      </c>
      <c r="M27" s="32" t="s">
        <v>66</v>
      </c>
    </row>
    <row r="28" spans="1:51" s="33" customFormat="1" ht="57" customHeight="1" x14ac:dyDescent="0.25">
      <c r="A28" s="6">
        <v>19</v>
      </c>
      <c r="B28" s="5">
        <v>2020002130033</v>
      </c>
      <c r="C28" s="4">
        <v>43868</v>
      </c>
      <c r="D28" s="35" t="s">
        <v>77</v>
      </c>
      <c r="E28" s="46" t="s">
        <v>78</v>
      </c>
      <c r="F28" s="3" t="s">
        <v>42</v>
      </c>
      <c r="G28" s="41">
        <v>523432000</v>
      </c>
      <c r="H28" s="39" t="s">
        <v>25</v>
      </c>
      <c r="I28" s="4">
        <v>43868</v>
      </c>
      <c r="J28" s="16">
        <v>44195</v>
      </c>
      <c r="K28" s="30">
        <f t="shared" si="1"/>
        <v>3.6680982438979659E-2</v>
      </c>
      <c r="L28" s="31">
        <v>19200000</v>
      </c>
      <c r="M28" s="32" t="s">
        <v>43</v>
      </c>
    </row>
    <row r="29" spans="1:51" s="33" customFormat="1" ht="78.75" customHeight="1" x14ac:dyDescent="0.25">
      <c r="A29" s="6">
        <v>26</v>
      </c>
      <c r="B29" s="5">
        <v>2020002130031</v>
      </c>
      <c r="C29" s="4">
        <v>43868</v>
      </c>
      <c r="D29" s="35" t="s">
        <v>92</v>
      </c>
      <c r="E29" s="46" t="s">
        <v>93</v>
      </c>
      <c r="F29" s="3" t="s">
        <v>42</v>
      </c>
      <c r="G29" s="41">
        <v>1460000000</v>
      </c>
      <c r="H29" s="39" t="s">
        <v>50</v>
      </c>
      <c r="I29" s="4">
        <v>43868</v>
      </c>
      <c r="J29" s="16">
        <v>44195</v>
      </c>
      <c r="K29" s="30">
        <f t="shared" si="1"/>
        <v>0</v>
      </c>
      <c r="L29" s="31">
        <v>0</v>
      </c>
      <c r="M29" s="32" t="s">
        <v>66</v>
      </c>
    </row>
    <row r="30" spans="1:51" s="33" customFormat="1" ht="75" customHeight="1" x14ac:dyDescent="0.25">
      <c r="A30" s="6">
        <v>27</v>
      </c>
      <c r="B30" s="5">
        <v>2020002130035</v>
      </c>
      <c r="C30" s="4">
        <v>43868</v>
      </c>
      <c r="D30" s="35" t="s">
        <v>94</v>
      </c>
      <c r="E30" s="65" t="s">
        <v>95</v>
      </c>
      <c r="F30" s="3" t="s">
        <v>42</v>
      </c>
      <c r="G30" s="52">
        <v>38078090294</v>
      </c>
      <c r="H30" s="54" t="s">
        <v>50</v>
      </c>
      <c r="I30" s="4">
        <v>43868</v>
      </c>
      <c r="J30" s="16">
        <v>44195</v>
      </c>
      <c r="K30" s="30">
        <f t="shared" si="1"/>
        <v>1.1345106770443017E-3</v>
      </c>
      <c r="L30" s="31">
        <v>43200000</v>
      </c>
      <c r="M30" s="32" t="s">
        <v>43</v>
      </c>
    </row>
    <row r="31" spans="1:51" s="33" customFormat="1" ht="57.75" customHeight="1" x14ac:dyDescent="0.25">
      <c r="A31" s="6">
        <v>30</v>
      </c>
      <c r="B31" s="5">
        <v>2020002130032</v>
      </c>
      <c r="C31" s="4">
        <v>43868</v>
      </c>
      <c r="D31" s="35" t="s">
        <v>101</v>
      </c>
      <c r="E31" s="46" t="s">
        <v>102</v>
      </c>
      <c r="F31" s="3" t="s">
        <v>42</v>
      </c>
      <c r="G31" s="41">
        <v>637421505</v>
      </c>
      <c r="H31" s="39" t="s">
        <v>59</v>
      </c>
      <c r="I31" s="4">
        <v>43868</v>
      </c>
      <c r="J31" s="16">
        <v>44195</v>
      </c>
      <c r="K31" s="30">
        <f t="shared" si="1"/>
        <v>0</v>
      </c>
      <c r="L31" s="31">
        <v>0</v>
      </c>
      <c r="M31" s="32" t="s">
        <v>66</v>
      </c>
    </row>
    <row r="32" spans="1:51" s="33" customFormat="1" ht="102.75" customHeight="1" x14ac:dyDescent="0.25">
      <c r="A32" s="66">
        <v>10</v>
      </c>
      <c r="B32" s="5">
        <v>2020002130040</v>
      </c>
      <c r="C32" s="4">
        <v>43872</v>
      </c>
      <c r="D32" s="35" t="s">
        <v>57</v>
      </c>
      <c r="E32" s="46" t="s">
        <v>58</v>
      </c>
      <c r="F32" s="3" t="s">
        <v>42</v>
      </c>
      <c r="G32" s="29">
        <v>4129931567</v>
      </c>
      <c r="H32" s="3" t="s">
        <v>59</v>
      </c>
      <c r="I32" s="4">
        <v>43872</v>
      </c>
      <c r="J32" s="16">
        <v>44195</v>
      </c>
      <c r="K32" s="30">
        <f t="shared" si="1"/>
        <v>5.2301108746192447E-3</v>
      </c>
      <c r="L32" s="31">
        <v>21600000</v>
      </c>
      <c r="M32" s="32" t="s">
        <v>43</v>
      </c>
    </row>
    <row r="33" spans="1:51" s="33" customFormat="1" ht="44.25" customHeight="1" x14ac:dyDescent="0.25">
      <c r="A33" s="66">
        <v>13</v>
      </c>
      <c r="B33" s="69">
        <v>2020002130042</v>
      </c>
      <c r="C33" s="56">
        <v>43872</v>
      </c>
      <c r="D33" s="35" t="s">
        <v>64</v>
      </c>
      <c r="E33" s="65" t="s">
        <v>65</v>
      </c>
      <c r="F33" s="54" t="s">
        <v>42</v>
      </c>
      <c r="G33" s="52">
        <v>1130310000</v>
      </c>
      <c r="H33" s="54" t="s">
        <v>25</v>
      </c>
      <c r="I33" s="56">
        <v>43872</v>
      </c>
      <c r="J33" s="16">
        <v>44195</v>
      </c>
      <c r="K33" s="30">
        <f t="shared" si="1"/>
        <v>0</v>
      </c>
      <c r="L33" s="31">
        <v>0</v>
      </c>
      <c r="M33" s="50" t="s">
        <v>66</v>
      </c>
    </row>
    <row r="34" spans="1:51" s="33" customFormat="1" ht="48.75" customHeight="1" x14ac:dyDescent="0.25">
      <c r="A34" s="6">
        <v>17</v>
      </c>
      <c r="B34" s="5">
        <v>2020002130038</v>
      </c>
      <c r="C34" s="4">
        <v>43872</v>
      </c>
      <c r="D34" s="35" t="s">
        <v>73</v>
      </c>
      <c r="E34" s="46" t="s">
        <v>74</v>
      </c>
      <c r="F34" s="3" t="s">
        <v>42</v>
      </c>
      <c r="G34" s="41">
        <v>2283000000</v>
      </c>
      <c r="H34" s="39" t="s">
        <v>50</v>
      </c>
      <c r="I34" s="4">
        <v>43872</v>
      </c>
      <c r="J34" s="16">
        <v>44195</v>
      </c>
      <c r="K34" s="30">
        <f t="shared" si="1"/>
        <v>5.2562417871222074E-2</v>
      </c>
      <c r="L34" s="31">
        <v>120000000</v>
      </c>
      <c r="M34" s="32" t="s">
        <v>43</v>
      </c>
    </row>
    <row r="35" spans="1:51" s="33" customFormat="1" ht="41.25" customHeight="1" x14ac:dyDescent="0.25">
      <c r="A35" s="6">
        <v>20</v>
      </c>
      <c r="B35" s="5">
        <v>2020002130039</v>
      </c>
      <c r="C35" s="4">
        <v>43872</v>
      </c>
      <c r="D35" s="35" t="s">
        <v>79</v>
      </c>
      <c r="E35" s="46" t="s">
        <v>80</v>
      </c>
      <c r="F35" s="3" t="s">
        <v>42</v>
      </c>
      <c r="G35" s="41">
        <v>1705000000</v>
      </c>
      <c r="H35" s="39" t="s">
        <v>25</v>
      </c>
      <c r="I35" s="4">
        <v>43872</v>
      </c>
      <c r="J35" s="16">
        <v>44195</v>
      </c>
      <c r="K35" s="30">
        <f t="shared" si="1"/>
        <v>0.10873803401759531</v>
      </c>
      <c r="L35" s="43">
        <v>185398348</v>
      </c>
      <c r="M35" s="50" t="s">
        <v>43</v>
      </c>
    </row>
    <row r="36" spans="1:51" s="33" customFormat="1" ht="51" customHeight="1" x14ac:dyDescent="0.25">
      <c r="A36" s="6">
        <v>22</v>
      </c>
      <c r="B36" s="5">
        <v>2020002130041</v>
      </c>
      <c r="C36" s="4">
        <v>43872</v>
      </c>
      <c r="D36" s="35" t="s">
        <v>83</v>
      </c>
      <c r="E36" s="46" t="s">
        <v>84</v>
      </c>
      <c r="F36" s="3" t="s">
        <v>42</v>
      </c>
      <c r="G36" s="41">
        <v>1288954056</v>
      </c>
      <c r="H36" s="39" t="s">
        <v>25</v>
      </c>
      <c r="I36" s="4">
        <v>43872</v>
      </c>
      <c r="J36" s="16">
        <v>44195</v>
      </c>
      <c r="K36" s="30">
        <f t="shared" si="1"/>
        <v>7.1220536971567591E-2</v>
      </c>
      <c r="L36" s="42">
        <v>91800000</v>
      </c>
      <c r="M36" s="32" t="s">
        <v>43</v>
      </c>
    </row>
    <row r="37" spans="1:51" s="33" customFormat="1" ht="41.25" customHeight="1" x14ac:dyDescent="0.25">
      <c r="A37" s="66">
        <v>3</v>
      </c>
      <c r="B37" s="5">
        <v>2020002130051</v>
      </c>
      <c r="C37" s="4">
        <v>43873</v>
      </c>
      <c r="D37" s="35" t="s">
        <v>40</v>
      </c>
      <c r="E37" s="71" t="s">
        <v>41</v>
      </c>
      <c r="F37" s="62" t="s">
        <v>42</v>
      </c>
      <c r="G37" s="29">
        <v>1038058000</v>
      </c>
      <c r="H37" s="62" t="s">
        <v>25</v>
      </c>
      <c r="I37" s="4">
        <v>43873</v>
      </c>
      <c r="J37" s="16">
        <v>44195</v>
      </c>
      <c r="K37" s="30">
        <f t="shared" si="1"/>
        <v>4.1616171736068699E-2</v>
      </c>
      <c r="L37" s="31">
        <v>43200000</v>
      </c>
      <c r="M37" s="32" t="s">
        <v>43</v>
      </c>
    </row>
    <row r="38" spans="1:51" s="33" customFormat="1" ht="62.25" customHeight="1" x14ac:dyDescent="0.25">
      <c r="A38" s="66">
        <v>5</v>
      </c>
      <c r="B38" s="5">
        <v>2020002130053</v>
      </c>
      <c r="C38" s="4">
        <v>43873</v>
      </c>
      <c r="D38" s="35" t="s">
        <v>46</v>
      </c>
      <c r="E38" s="71" t="s">
        <v>47</v>
      </c>
      <c r="F38" s="62" t="s">
        <v>42</v>
      </c>
      <c r="G38" s="73">
        <v>1731573200</v>
      </c>
      <c r="H38" s="62" t="s">
        <v>25</v>
      </c>
      <c r="I38" s="4">
        <v>43873</v>
      </c>
      <c r="J38" s="16">
        <v>44195</v>
      </c>
      <c r="K38" s="30">
        <f t="shared" si="1"/>
        <v>1.008646703471733E-2</v>
      </c>
      <c r="L38" s="31">
        <v>17465456</v>
      </c>
      <c r="M38" s="32" t="s">
        <v>43</v>
      </c>
    </row>
    <row r="39" spans="1:51" s="33" customFormat="1" ht="55.5" customHeight="1" x14ac:dyDescent="0.25">
      <c r="A39" s="66">
        <v>7</v>
      </c>
      <c r="B39" s="5">
        <v>2020002130048</v>
      </c>
      <c r="C39" s="4">
        <v>43873</v>
      </c>
      <c r="D39" s="35" t="s">
        <v>51</v>
      </c>
      <c r="E39" s="71" t="s">
        <v>52</v>
      </c>
      <c r="F39" s="62" t="s">
        <v>42</v>
      </c>
      <c r="G39" s="29">
        <v>916000000</v>
      </c>
      <c r="H39" s="62" t="s">
        <v>25</v>
      </c>
      <c r="I39" s="4">
        <v>43873</v>
      </c>
      <c r="J39" s="16">
        <v>44195</v>
      </c>
      <c r="K39" s="30">
        <f t="shared" si="1"/>
        <v>2.9475982532751091E-2</v>
      </c>
      <c r="L39" s="31">
        <v>27000000</v>
      </c>
      <c r="M39" s="50" t="s">
        <v>43</v>
      </c>
    </row>
    <row r="40" spans="1:51" s="33" customFormat="1" ht="60" customHeight="1" x14ac:dyDescent="0.25">
      <c r="A40" s="66">
        <v>8</v>
      </c>
      <c r="B40" s="5">
        <v>2020002130054</v>
      </c>
      <c r="C40" s="56">
        <v>43873</v>
      </c>
      <c r="D40" s="35" t="s">
        <v>53</v>
      </c>
      <c r="E40" s="65" t="s">
        <v>54</v>
      </c>
      <c r="F40" s="3" t="s">
        <v>42</v>
      </c>
      <c r="G40" s="52">
        <v>930856350</v>
      </c>
      <c r="H40" s="3" t="s">
        <v>25</v>
      </c>
      <c r="I40" s="56">
        <v>43873</v>
      </c>
      <c r="J40" s="16">
        <v>44195</v>
      </c>
      <c r="K40" s="30">
        <f t="shared" si="1"/>
        <v>6.1233937975499655E-2</v>
      </c>
      <c r="L40" s="31">
        <v>57000000</v>
      </c>
      <c r="M40" s="32" t="s">
        <v>43</v>
      </c>
    </row>
    <row r="41" spans="1:51" s="33" customFormat="1" ht="94.5" customHeight="1" x14ac:dyDescent="0.25">
      <c r="A41" s="66">
        <v>9</v>
      </c>
      <c r="B41" s="5">
        <v>2020002130050</v>
      </c>
      <c r="C41" s="56">
        <v>43873</v>
      </c>
      <c r="D41" s="35" t="s">
        <v>55</v>
      </c>
      <c r="E41" s="65" t="s">
        <v>56</v>
      </c>
      <c r="F41" s="54" t="s">
        <v>42</v>
      </c>
      <c r="G41" s="29">
        <v>664894000</v>
      </c>
      <c r="H41" s="54" t="s">
        <v>25</v>
      </c>
      <c r="I41" s="56">
        <v>43873</v>
      </c>
      <c r="J41" s="16">
        <v>44195</v>
      </c>
      <c r="K41" s="30">
        <f t="shared" si="1"/>
        <v>3.2486381287844382E-2</v>
      </c>
      <c r="L41" s="40">
        <v>21600000</v>
      </c>
      <c r="M41" s="32" t="s">
        <v>43</v>
      </c>
    </row>
    <row r="42" spans="1:51" s="33" customFormat="1" ht="85.5" customHeight="1" x14ac:dyDescent="0.25">
      <c r="A42" s="6">
        <v>15</v>
      </c>
      <c r="B42" s="5">
        <v>2020002130052</v>
      </c>
      <c r="C42" s="4">
        <v>43873</v>
      </c>
      <c r="D42" s="35" t="s">
        <v>69</v>
      </c>
      <c r="E42" s="46" t="s">
        <v>70</v>
      </c>
      <c r="F42" s="3" t="s">
        <v>42</v>
      </c>
      <c r="G42" s="41">
        <v>1220052800</v>
      </c>
      <c r="H42" s="39" t="s">
        <v>25</v>
      </c>
      <c r="I42" s="4">
        <v>43873</v>
      </c>
      <c r="J42" s="16">
        <v>44195</v>
      </c>
      <c r="K42" s="30">
        <f t="shared" si="1"/>
        <v>0.11163451286698411</v>
      </c>
      <c r="L42" s="42">
        <v>136200000</v>
      </c>
      <c r="M42" s="50" t="s">
        <v>43</v>
      </c>
    </row>
    <row r="43" spans="1:51" s="33" customFormat="1" ht="65.25" customHeight="1" x14ac:dyDescent="0.25">
      <c r="A43" s="6">
        <v>16</v>
      </c>
      <c r="B43" s="5">
        <v>2020002130047</v>
      </c>
      <c r="C43" s="4">
        <v>43873</v>
      </c>
      <c r="D43" s="35" t="s">
        <v>71</v>
      </c>
      <c r="E43" s="46" t="s">
        <v>72</v>
      </c>
      <c r="F43" s="3" t="s">
        <v>42</v>
      </c>
      <c r="G43" s="41">
        <v>745761800</v>
      </c>
      <c r="H43" s="39" t="s">
        <v>25</v>
      </c>
      <c r="I43" s="4">
        <v>43873</v>
      </c>
      <c r="J43" s="16">
        <v>44195</v>
      </c>
      <c r="K43" s="30">
        <f t="shared" si="1"/>
        <v>0.11321239704152183</v>
      </c>
      <c r="L43" s="43">
        <v>84429481</v>
      </c>
      <c r="M43" s="32" t="s">
        <v>43</v>
      </c>
    </row>
    <row r="44" spans="1:51" s="5" customFormat="1" ht="57" customHeight="1" x14ac:dyDescent="0.25">
      <c r="A44" s="36">
        <v>18</v>
      </c>
      <c r="B44" s="5">
        <v>2020002130046</v>
      </c>
      <c r="C44" s="7">
        <v>43873</v>
      </c>
      <c r="D44" s="63" t="s">
        <v>75</v>
      </c>
      <c r="E44" s="45" t="s">
        <v>76</v>
      </c>
      <c r="F44" s="36" t="s">
        <v>42</v>
      </c>
      <c r="G44" s="37">
        <v>1057000000</v>
      </c>
      <c r="H44" s="38" t="s">
        <v>25</v>
      </c>
      <c r="I44" s="7">
        <v>43873</v>
      </c>
      <c r="J44" s="16">
        <v>44195</v>
      </c>
      <c r="K44" s="74">
        <f t="shared" si="1"/>
        <v>2.5543992431409649E-2</v>
      </c>
      <c r="L44" s="43">
        <v>27000000</v>
      </c>
      <c r="M44" s="32" t="s">
        <v>43</v>
      </c>
      <c r="N44"/>
      <c r="O44"/>
      <c r="P44"/>
      <c r="Q44"/>
      <c r="R44"/>
      <c r="S44"/>
      <c r="T44"/>
      <c r="U44"/>
      <c r="V44"/>
      <c r="W44" s="17"/>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row>
    <row r="45" spans="1:51" s="5" customFormat="1" ht="52.5" customHeight="1" x14ac:dyDescent="0.25">
      <c r="A45" s="36">
        <v>24</v>
      </c>
      <c r="B45" s="5">
        <v>2020002130045</v>
      </c>
      <c r="C45" s="4">
        <v>43873</v>
      </c>
      <c r="D45" s="63" t="s">
        <v>87</v>
      </c>
      <c r="E45" s="45" t="s">
        <v>88</v>
      </c>
      <c r="F45" s="36" t="s">
        <v>42</v>
      </c>
      <c r="G45" s="41">
        <v>1241339200</v>
      </c>
      <c r="H45" s="38" t="s">
        <v>89</v>
      </c>
      <c r="I45" s="4">
        <v>43873</v>
      </c>
      <c r="J45" s="16">
        <v>44195</v>
      </c>
      <c r="K45" s="30">
        <f t="shared" si="1"/>
        <v>0</v>
      </c>
      <c r="L45" s="44">
        <v>0</v>
      </c>
      <c r="M45" s="32" t="s">
        <v>66</v>
      </c>
      <c r="N45"/>
      <c r="O45"/>
      <c r="P45"/>
      <c r="Q45"/>
      <c r="R45"/>
      <c r="S45"/>
      <c r="T45"/>
      <c r="U45"/>
      <c r="V45"/>
      <c r="W45" s="17"/>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1" ht="66.75" customHeight="1" x14ac:dyDescent="0.25">
      <c r="A46" s="67">
        <v>32</v>
      </c>
      <c r="B46" s="5">
        <v>2020002130049</v>
      </c>
      <c r="C46" s="7">
        <v>43873</v>
      </c>
      <c r="D46" s="63" t="s">
        <v>105</v>
      </c>
      <c r="E46" s="45" t="s">
        <v>106</v>
      </c>
      <c r="F46" s="36" t="s">
        <v>42</v>
      </c>
      <c r="G46" s="37">
        <v>1606794819</v>
      </c>
      <c r="H46" s="38" t="s">
        <v>50</v>
      </c>
      <c r="I46" s="7">
        <v>43873</v>
      </c>
      <c r="J46" s="16">
        <v>44195</v>
      </c>
      <c r="K46" s="74">
        <f t="shared" si="1"/>
        <v>1.3442911157407708E-2</v>
      </c>
      <c r="L46" s="43">
        <v>21600000</v>
      </c>
      <c r="M46" s="32" t="s">
        <v>100</v>
      </c>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row>
  </sheetData>
  <sortState ref="A8:M52">
    <sortCondition ref="C9"/>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Transarencia - FINAL-2019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dc:creator>
  <cp:lastModifiedBy>Xiomara</cp:lastModifiedBy>
  <cp:lastPrinted>2019-08-28T19:29:42Z</cp:lastPrinted>
  <dcterms:created xsi:type="dcterms:W3CDTF">2015-08-18T13:49:46Z</dcterms:created>
  <dcterms:modified xsi:type="dcterms:W3CDTF">2020-04-17T15:58:25Z</dcterms:modified>
</cp:coreProperties>
</file>