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autoCompressPictures="0"/>
  <mc:AlternateContent xmlns:mc="http://schemas.openxmlformats.org/markup-compatibility/2006">
    <mc:Choice Requires="x15">
      <x15ac:absPath xmlns:x15ac="http://schemas.microsoft.com/office/spreadsheetml/2010/11/ac" url="C:\Users\ojulio\Documents\INFORMACION ACTUALIZADA 2023- HISTORICA\TRANSPARENCIA-2025\"/>
    </mc:Choice>
  </mc:AlternateContent>
  <xr:revisionPtr revIDLastSave="0" documentId="13_ncr:1_{7F4A0381-86D5-459C-968F-6DCC9C09E0BC}" xr6:coauthVersionLast="47" xr6:coauthVersionMax="47" xr10:uidLastSave="{00000000-0000-0000-0000-000000000000}"/>
  <bookViews>
    <workbookView xWindow="-120" yWindow="-120" windowWidth="29040" windowHeight="15720" tabRatio="668" xr2:uid="{00000000-000D-0000-FFFF-FFFF00000000}"/>
  </bookViews>
  <sheets>
    <sheet name="Transparencia- Oct- Dic 2025" sheetId="8" r:id="rId1"/>
  </sheets>
  <definedNames>
    <definedName name="_xlnm._FilterDatabase" localSheetId="0" hidden="1">'Transparencia- Oct- Dic 2025'!$B$10:$N$10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9" i="8" l="1"/>
  <c r="J148" i="8"/>
  <c r="J147" i="8"/>
  <c r="J146" i="8"/>
  <c r="J144" i="8"/>
  <c r="J143" i="8"/>
  <c r="J142" i="8"/>
  <c r="J141" i="8"/>
  <c r="J140" i="8"/>
  <c r="J137" i="8"/>
  <c r="J136" i="8"/>
  <c r="J135" i="8"/>
  <c r="J134" i="8"/>
  <c r="J133" i="8"/>
  <c r="J131" i="8"/>
  <c r="J128" i="8"/>
  <c r="L87" i="8"/>
  <c r="L86" i="8"/>
  <c r="L84" i="8"/>
  <c r="L83" i="8"/>
  <c r="L82" i="8"/>
  <c r="L81" i="8"/>
  <c r="L45" i="8"/>
  <c r="L44" i="8"/>
  <c r="L43" i="8"/>
  <c r="L42" i="8"/>
  <c r="K42" i="8"/>
  <c r="K44" i="8" s="1"/>
  <c r="K41" i="8" s="1"/>
  <c r="K45" i="8" s="1"/>
  <c r="L41" i="8"/>
  <c r="M14" i="8" l="1"/>
</calcChain>
</file>

<file path=xl/sharedStrings.xml><?xml version="1.0" encoding="utf-8"?>
<sst xmlns="http://schemas.openxmlformats.org/spreadsheetml/2006/main" count="711" uniqueCount="376">
  <si>
    <t>Item</t>
  </si>
  <si>
    <t>Observaciones</t>
  </si>
  <si>
    <t>Nombre del Proyecto</t>
  </si>
  <si>
    <t>Objetivo General del Proyecto (Resultado)</t>
  </si>
  <si>
    <t>Valor del Proyecto</t>
  </si>
  <si>
    <t>Fuente de Financiación</t>
  </si>
  <si>
    <t>Fecha de Inicio</t>
  </si>
  <si>
    <t>Fecha de Terminación</t>
  </si>
  <si>
    <t>GOBERNACION DE BOLIVAR</t>
  </si>
  <si>
    <t>BANCO DE PROGRAMAS Y PROYECTOS INVERSION DEPARTAMENTAL</t>
  </si>
  <si>
    <t>Codigo de Registro del BPIN</t>
  </si>
  <si>
    <t>Fecha de inscripcion</t>
  </si>
  <si>
    <t>Dependencia</t>
  </si>
  <si>
    <t xml:space="preserve"> Avance fisico</t>
  </si>
  <si>
    <t>Avance Financiero</t>
  </si>
  <si>
    <t>Administración de la nomina del año 2025, para grantizar la prestacion del servicio publico educativo en los municipios no certificados deldepartamento de  Bolívar</t>
  </si>
  <si>
    <t>Optimizar los recursos transferidos por el MEN para el pago de nómina y prestaciones sociales; y gastos de funcionamiento de la Secretaría de educación Dptal.</t>
  </si>
  <si>
    <t>SGP</t>
  </si>
  <si>
    <t>Valores de las actividades reportados estan basados en los informes de ejecucion del presupuesto de la SED</t>
  </si>
  <si>
    <t>Fortalecimiento de aulas inclusivas para la atención educativa de niños, niñas, jóvenes y adultos con discapacidad y talentos excepcionales en la vigencia 2025 departamento de Bolívar</t>
  </si>
  <si>
    <t>Mejorar los procesos de Inclusión mediante la implementación de estrategias que garanticen el derecho y el goce efectivo de la educación a los estudiantes con discapacidad y talentos excepcionales del Departamento de Bolívar.</t>
  </si>
  <si>
    <t xml:space="preserve">
El proyecto se inicia con la contratación del equipo de Aulas Inclusivas, esta acción se inició desde el día 10 de marzo de 2025. Se celebró el CONVENIO DE ASOCIACIÓN N° 100 DEL 2025 CELEBRADO ENTRE EL DEPARTAMENTO DE BOLIVAR Y LA UNIVERSIDAD DE SAN BUENAVENTURA SECCIONAL CARTAGENA el 19 de septiembre de 2025 cuyo objeto fué AUNAR ESFUERZOS PARA IMPLEMENTAR UN PROGRAMA FORMATIVO PARA LA ATENCIÓN EDUCATIVA A ESTUDIANTES CON TALENTOS Y CAPACIDADES EXCEPCIONALES EN MUNICIPIOS NO CERTIFICADOS DE BOLÍVAR”</t>
  </si>
  <si>
    <t>Implementación del programa de gestión escolar como estrategia de disminución de deserción  escolar para el año 2025 en instituciones educativas oficiales del departamento de Bolívar</t>
  </si>
  <si>
    <t xml:space="preserve">
Disminuir los índices de deserción escolar en el departamento de Bolívar</t>
  </si>
  <si>
    <t>SGP/RP</t>
  </si>
  <si>
    <t>El día 10 de marzo de 2025, se inició el proceso de contratación SA-001-2025 Cuyo objeto es la adquisición del seguro de accidentes personales para amparar a los estudiantes de las instituciones educativas oficiales de los 44 municipios del departamento de Bolívar. A traves de la Resolución 2309 de 2025 , se ordenan transferencias de recursos a establecimientos educativos que atienden matrícula con la modalidad de Internado. A traves de la Resolución No 3300 de 2025 e ordenan transferencias de recursos a establecimientos educativos que atienden matrícula con la modalidad de Internado.</t>
  </si>
  <si>
    <t>Fortalecimiento del servicio de Aseo y Vigilancia para el año 2025 en los establecimientos educativos oficiales de los 44 municipios no certificados del Deparatemento  Bolívar</t>
  </si>
  <si>
    <t>Aumentar las condiciones de higiene y seguridad en los establecimientos educativos oficiales de los municipios no certificados del 
departamento de Bolívar.</t>
  </si>
  <si>
    <t xml:space="preserve">Los pagos reportados son según informacion financiera que presenta la ejecución presupuestal con corte a 31 de diciembre de 2025. </t>
  </si>
  <si>
    <t>Mejoramiento de las competencias básicas en los estudiantes de los establecimientos educativos oficiales de los municipios no certificados del departamento de Bolívar.</t>
  </si>
  <si>
    <t>Aunar esfuerzos para el mejoramiento de las competencias básicas de los estudiantes de los establecimientos educativos oficiales de los municipios no certificados del departamento de Bolívar.</t>
  </si>
  <si>
    <t>ICLD</t>
  </si>
  <si>
    <t xml:space="preserve">Suspención: 26-dic-2024
Reinicio: 12-feb-2025
Modificatorio: 17-feb-2025
Pago 01 29,09% correspondiente ejecución financiera
</t>
  </si>
  <si>
    <t>Fortalecimiento  al seguimiento y verificación de las actividades misionales, técnicas y administrativas en los establecimientos educativos por parte de la secretaría de educación en la vigencia 2025 Bolívar</t>
  </si>
  <si>
    <t>Fortalecer la capacidad técnica y humana en la Secretaría de Educación para realizar monitoreo efectivo en los Establecimientos Educativos</t>
  </si>
  <si>
    <t xml:space="preserve">Mejoramiento de la gestión y eficiencia del sector educativo apoyado en las Tics, tecnologías para aprender: para una educación más innovadora Depto Bolivar -2025 </t>
  </si>
  <si>
    <t>Incrementar la cobertura de los Recurso digitales en los establecimientos educativos del departamento mediante el fortalecimiento y
adecuada gestión de los recursos tecnológicos de la Secretaria de Educación de Bolívar</t>
  </si>
  <si>
    <t>Implementación del Programa de Alimentacion Escolar-PAE 2025-2026 Bolívar</t>
  </si>
  <si>
    <t>Incrementar los niveles de permanencia de los niños, niñas, adolescentes y jóvenes en la jornada académica que asisten a los
establecimientos educativos oficiales en la entidad territorial.</t>
  </si>
  <si>
    <t>ICLD-PGN-UAPA</t>
  </si>
  <si>
    <t>La informacion reportada es a fecha 30 de DIC de 2025</t>
  </si>
  <si>
    <t>Mantenimiento de la cobertura educativa para el 2025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</si>
  <si>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</si>
  <si>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Fortalecimiento DEL PROCESO DE ENSEÑANZA-APRENDIZAJE DE LOS ESTABLECIMIENTOS EDUCATIVOS OFICIALES DE LOS MUNICIPIOS NO CERTIFICADOS DEL DEPARTAMENTO DE BOLÍVAR</t>
  </si>
  <si>
    <t xml:space="preserve">Fortalecer sus procesos de enseñanza-aprendizaje, garantizando los procesos pedagógicos necesarios para el desarrollo de las competencias básicas de acuerdo a los niveles de formación y grados. Hoy por hoy en Bolívar se marca mucho más la brecha en la competencia de la lectura de nuestros estudiantes, lo que ocasiona de igual manera los bajos niveles de otras competencias, como por ejemplo razonamiento cuantitativo o las ciencias sociales. </t>
  </si>
  <si>
    <t>La informacion reportada es a fecha 30 de noviembre de 2025</t>
  </si>
  <si>
    <t>Fortalecimiento del proceso Etnoeducativo (92919) -Acompañamiento pedagógico, formación de docentes  - Fortalecimiento del proceso Etnoeducativo en las Instituciones Educativas focalizadas en el departamento de Bolívar y robustecer la implementación de la Cátedra de Estudios Afrocolombianos en Instituciones no Etnoeducativas del departamento de  Bolívar</t>
  </si>
  <si>
    <t xml:space="preserve">Optimizar y dinamizar los procesos pedagógicos de grupos poblacionales(afrodescendientes, raizales,
palenqueros, entre otros para el fortalecimiento de la etnoeducación con la implementación, de acciones de mejora continua </t>
  </si>
  <si>
    <t>ND</t>
  </si>
  <si>
    <t>Fortalecimiento DE LA GESTION DE LA SALUD AMBIENTAL, INSPECCIÓN, VIGILANCIA Y CONTROL SANITARIO EN EL DEPARTAMENTO  Bolívar</t>
  </si>
  <si>
    <t>DISMINUIR PORCENTAJE DE ENFERMEDADES ADQUIRIDAS POR FACTORES AMBIENTALES Y SANITARIOS EN LOS MUNICIPIOS DEL DEPARTAMENTO DE BOLÍVAR</t>
  </si>
  <si>
    <t>rentas cedidas, sgp</t>
  </si>
  <si>
    <t>rentas cedidas:1100121171
sgp:1828670678</t>
  </si>
  <si>
    <t>En ejecucion</t>
  </si>
  <si>
    <t>Fortalecimiento de la gestión de las enfermedades no trasmisibles en el Departamento de Bolívar</t>
  </si>
  <si>
    <t>FORTALECER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t>
  </si>
  <si>
    <t>sgp 2037895247</t>
  </si>
  <si>
    <t>Fortalecimiento de las acciones de gestión integral de que minimicen los riesgos asociados a las salud menta y convivencia social en el departamento de  Bolívar</t>
  </si>
  <si>
    <t>FORTALECER LAS ACCIONES DE GESTIÓN INTEGRAL QUE MINIMICEN LOS RIESGOS ASOCIADOS A LA SALUD MENTAL Y CONVIVENCIA SOCIAL EN EL DEPARTAMENTO
DE BOLÍVAR</t>
  </si>
  <si>
    <t>sgp, rentas cedidas</t>
  </si>
  <si>
    <t>sgp: 2200000000
rentas cedidas: 360000000</t>
  </si>
  <si>
    <t>Apoyo A LA GESTIÓN PARA LA SALUD NUTRICIONAL EN NIÑOS, NIÑAS DE  0 A 59 MESES, MUJERES GESTANTES Y CALIDAD E INOCUIDAD DE ALIMENTOS Y BEBIDAS EN EL DEPARTAMENTO DE Bolívar</t>
  </si>
  <si>
    <t>Apoyar la adopción e implementación de estrategias, normas, lineamientos de salud nutricional en primera infancia, mujeres gestantes y acciones de Inspección Vigilancia y control sanitario de alimentos y bebidas en el departamento de Bolívar</t>
  </si>
  <si>
    <t>sgp:3550000000
renta cedida: 781650945</t>
  </si>
  <si>
    <t>Fortalecimiento de la autoridad  sanitaria local para el ejercicio de los derechos sexuales y reproductivos en el Departamento de Bolívar</t>
  </si>
  <si>
    <t>FORTALECER LA AUTORIDAD SANITARIA LOCAL PARA EL EJERCICIO DE LOS DERECHOS SEXUALES Y REPRODUCTIVOS EN EL DEPARTAMENTO DE BOLÍVAR</t>
  </si>
  <si>
    <t>rentas cedidas:87241129
sgp:4648550810</t>
  </si>
  <si>
    <t>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</si>
  <si>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RENTAS CEDIDAS, SGP, NACION CONTROL VECTORES. NACION LEPRA, NACION TUBERCULOSIS</t>
  </si>
  <si>
    <t>RENTAS CEDIDAS, SGP 6865703792  NACION CONTROL VECTORES 3889234997 NACION LEPRA 69484544 , NACION TUBERCULOSIS 271970842</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</si>
  <si>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</si>
  <si>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</si>
  <si>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SGP 3149000000
RENTAS CEDIDAS: 300000000</t>
  </si>
  <si>
    <t>Fortalecimiento DE LA AUTORIDAD SANITARIA EN LOS TERRITORIOS PARA DESARROLLAR ESTRATEGIAS DE SEGURIDAD Y SALUD EN EL TRABAJO EN POBLACION TRABAJADORA DEL SECTOR INFORMAL DE LA ECONOMÍA EN EL DEPARTAMENTO DE  Bolívar</t>
  </si>
  <si>
    <t xml:space="preserve">Fortalecer la autoridad sanitaria en los territorios para desarrollar estrategias de promoción de la salud y prevención de riesgos laborales en la población de los sectores informales de la economía en el departamento de Bolívar. </t>
  </si>
  <si>
    <t>renta cedida: 18921343
sgp: 780900000</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</si>
  <si>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</si>
  <si>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</si>
  <si>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 299100000
SGP 6459100000</t>
  </si>
  <si>
    <t>Fortalecimiento DE LA AUTORIDAD SANITARIA PARA LA GESTIÓN EN SALUD PÚBLICA EN EL DEPARTAMENTO DE Bolívar</t>
  </si>
  <si>
    <t>FORTALECER DE LA AUTORIDAD SANITARIA PARA LA GESTIÓN EN SALUD PÚBLICA EN EL DEPARTAMENTO DE BOLÍVAR</t>
  </si>
  <si>
    <t>RENTAS CEDIDAS:1717567351
SGP:8452696302</t>
  </si>
  <si>
    <t>FORTALECIMIENTO DE LA GESTIÓN DE LA SECRETARIA DE SALUD DEPARTAMENTAL DE BOLÍVAR</t>
  </si>
  <si>
    <t>FORTALECER TODOS LOS PROCESOS INSTITUCIONALES QUE PROMUEVAN UNA MEJORA CONTINUA Y CUMPLIR CON EFICIENCIA Y EFICACIA EN LAS COMPETENCIAS DE LA SECRETARÍA DE SALUD DEPARTAMENTAL DE BOLIVAR</t>
  </si>
  <si>
    <t>rentas cedidas</t>
  </si>
  <si>
    <t>renta cedidas: 14099037693,836</t>
  </si>
  <si>
    <t>FORTALECIMIENTO DE LA GESTIÓN DEL ASEGURAMIENTO EN SALUD EN EL DEPARTAMENTO DE BOLÍVAR</t>
  </si>
  <si>
    <t>FORTALECER LA GESTIÓN DEL ASEGURAMIENTO EN SALUD EN EL DEPARTAMENTO DE BOLIVAR</t>
  </si>
  <si>
    <t>rentas cedidas 85264304105</t>
  </si>
  <si>
    <t>Fortalecimiento DE LAS REDES INTEGRALES DE PRESTACION DE SERVICIOS DE SALUD CON ENFOQUE EN ATENCION PRIMARIA EN SALUD DEL DEPARTAMENTO DE  Bolívar</t>
  </si>
  <si>
    <t>Consolidar una red integrada de servicios de salud en el marco del Modelo de Atención Integral en Salud con Enfoque en la Atención Primaria, que permita garantizar la accesibilidad, calidad, oportunidad y eficiencia en la prestación de los servicios de salud en el departamento de Bolívar</t>
  </si>
  <si>
    <t>rentas cedidas 53034071631
sgp 10235864346</t>
  </si>
  <si>
    <t xml:space="preserve">Incremento  de la cobertura de acciones de inspección, vigilancia y control sanitario en el sistema general de seguridad social en salud en el Departamento de Bolívar </t>
  </si>
  <si>
    <t>Incrementar la cobertura de acciones de IVC al SGSSS, mediante el fortalecimiento del equipo técnico que permitan cumplir con su competencia de forma óptima en pro de respaldar una adecuada prestación de servicios de salud en Dpto. de Bolívar</t>
  </si>
  <si>
    <t>rentas cedidas: 4332003280</t>
  </si>
  <si>
    <t>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</si>
  <si>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FORTALECER LA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</si>
  <si>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rentas cedidas, sgp, nacion, discapacidad</t>
  </si>
  <si>
    <t>rentas cedidas: 4205891093
sgp: 4508000000
nacion: 461111168</t>
  </si>
  <si>
    <t>Implementación de tecnología para mejorar los indicadores de maternidad "MADRES DIGITALES" en el departamento de  Bolívar</t>
  </si>
  <si>
    <t xml:space="preserve">Mejorar el acceso oportuno y adecuado a información, educación y apoyo durante el embarazo y puerperio para mujeres en zona rural y urbana en 10 municipios priorizados del departamento de Bolívar, lo que incrementa los riesgos de complicaciones en la salud materno-infantil y limita el bienestar de las gestantes y
puerperio. </t>
  </si>
  <si>
    <t>Rentas cedidas</t>
  </si>
  <si>
    <t>Rentas cedidas: 1837330000</t>
  </si>
  <si>
    <t>Ago 14/2024</t>
  </si>
  <si>
    <t>La optimización del Sistema de Acueducto del municipio de Arenal del sur del  departamento de Bolívar</t>
  </si>
  <si>
    <t>SUSPENDIDO</t>
  </si>
  <si>
    <t>Interventoría técnica, administrativa, financiera, ambiental, contable y jurídica para la optimización del Sistema de Acueducto del municipio de Arenal del sur del  departamento de Bolívar</t>
  </si>
  <si>
    <t>Asistencia profesional tecnica, tecnologica y en salud a mineros para la vigencia 2025 en  Bolívar</t>
  </si>
  <si>
    <t>AUMENTAR LA COBERTURA EN ASISTENCIA PROFESIONAL, TECNICA, TECNOLOGICA Y EN SALUD A LOS MINEROS DE BOLIVAR</t>
  </si>
  <si>
    <t>28/02/2025</t>
  </si>
  <si>
    <t>28/31/2025</t>
  </si>
  <si>
    <t>Se realiza adicional por valor de 160000000 mediante decreto 558 del 2025</t>
  </si>
  <si>
    <t>ADMINISTRACIÓN, FORTALECIMIENTO Y SOSTENIBILIDAD FINANCIERA EN EL DEPARTAMENTO DE BOLÍVAR</t>
  </si>
  <si>
    <t>Número de sistemas financieros y contables fortalecidos</t>
  </si>
  <si>
    <t>Implementación de programas de saneamiento fiscal</t>
  </si>
  <si>
    <t>ADMINISTRACION RECURSOS PLAN ANTICONTRABANDO</t>
  </si>
  <si>
    <t>Cumplir con la gestión de apoyo al contrabando en el Departamento de Bolívar</t>
  </si>
  <si>
    <t>FND</t>
  </si>
  <si>
    <t>31/09/2025</t>
  </si>
  <si>
    <t>Excedente federacion Nacional del proyecto 2024</t>
  </si>
  <si>
    <t>Mejoramiento de procesos financieros, presupuestales, de recaudo de ingresos, contables y de tesorería</t>
  </si>
  <si>
    <t>Diseño e implementación de estrategias para consecución de recursos de crédito</t>
  </si>
  <si>
    <t xml:space="preserve">ADMINISTRACIÓN DE LA NOMINA DE LOS PENSIONADOS NACIONALIZADOS VIGENCIA 2025 DEL SECTOR EDUCATIVO DEL DEPARTAMENTO DE BOLIVAR CARTAGENA DE INDIAS </t>
  </si>
  <si>
    <t>Cumplir con el pago mensual oportuno de las mesadas a los pensionados y jubilados nacionalizados del sector educativo del departamento de Bolívar vigencia 2025.</t>
  </si>
  <si>
    <t>SGP EDUCACION</t>
  </si>
  <si>
    <t>Nominas pagadas 2025: 12                                                      Mesadas: enero, febrero, marzo, abril, mayo, junio, y mesada 14 (prima de junio), julio, agosto, septiembre, octubre, Noviembre, Diciembre y Mesada 13(prima diciembre).</t>
  </si>
  <si>
    <t xml:space="preserve">Formulación de la política pública de ciencia, tecnología e innovación en el departamento de bolívar, en cumplimiento de las metas establecidas en el plan de desarrollo 'bolívar me enamora 2024-2027 Cartagena de Indias	</t>
  </si>
  <si>
    <t>N/A</t>
  </si>
  <si>
    <t>202500000000717</t>
  </si>
  <si>
    <t>Apoyo al fortalecimiento de capacidades institucionales de los municipios y distritos del departamento de Bolivar  Cartagena de Indias</t>
  </si>
  <si>
    <t>202400000006186</t>
  </si>
  <si>
    <t>Apoyo logístico para la implementación del Plan de Ordenamiento Departamental "Un POD para todos" 2024-2040 y de la secretaria de Planeación del Departamento de  Bolívar</t>
  </si>
  <si>
    <t>202500000001528</t>
  </si>
  <si>
    <t>Aplicación GeoBolívar: Ecosistema Integral de Planificación Territorial y Gestión de Predios En el Departamento de  Bolívar</t>
  </si>
  <si>
    <t>Mejoramiento EN CONCRETO ASFÁLTICO DE LA VÍA QUE CONDUCE DEL MUNICIPIO DE RÍO VIEJO HASTA EL MUNICIPIO DE TIQUISIO, EN EL DEPARTAMENTO DE Bolívar</t>
  </si>
  <si>
    <t>Mejorar la intercomunicación terrestre entre el Municipio de Rio Viejo y el Municipio de Tiquisio, en el Departamento de Bolívar</t>
  </si>
  <si>
    <t>INVIAS</t>
  </si>
  <si>
    <t>EN EJECUCIÓN</t>
  </si>
  <si>
    <t>Mejoramiento DE LA MALLA VIAL DEL CENTRO URBANO DEL MUNICIPIO DE MAGANGUE EN EL DEPARTAMENTO DE Bolívar</t>
  </si>
  <si>
    <t>Mejorar la movilidad en el tránsito vehicular, en el centro urbano del municipio de Magangué, del Departamento de Bolívar</t>
  </si>
  <si>
    <t>Mejoramiento Integral de vías urbanas y rehabilitación de parques en el municipio de Mompox, departamento de Bolívar</t>
  </si>
  <si>
    <t>Rehabilitar y modernizar la infraestructura vial y los espacios públicos de Mompox, Bolívar, para mejorar la movilidad, seguridad, y promover el desarrollo turístico y económico del municipio.</t>
  </si>
  <si>
    <t>MEJORAMIENTO DE LA MALLA VIAL EN EL DISTRITO DE CARTAGENA DE INDIAS</t>
  </si>
  <si>
    <t xml:space="preserve">El objetivo principal del proyecto de rehabilitación de vías en Cartagena de Indias es mejorar la infraestructura vial mediante la </t>
  </si>
  <si>
    <t>Construcción DE LA INFRAESTRUCTURA DE LA INSTITUCIÓN EDUCATIVA TECNICA AGROPECUARIA DE VILLANUEVA DEPARTAMENTO Bolívar</t>
  </si>
  <si>
    <t>Intervenir y Mejorar las condiciones físicas en la sede educativa técnica agropecuaria de Villanueva focalizada y priorizada en el Zodes Norte Bolivarense del municipio no certificado del departamento Bolívar, garantizando ambientes adecuados</t>
  </si>
  <si>
    <t>Reposición CONSTRUCCIÓN DE LA INFRAESTRUCTURA DE LA INSTITUCIÓN EDUCATIVA MARCOS FIDEL SUAREZ DEL MUNICIPIO DE TURBANA</t>
  </si>
  <si>
    <t>Intervenir y Mejorar las condiciones físicas en la Institución Educativa Marcos Fidel Suárez focalizada y priorizada en el Zodes Norte
Bolivarense del municipio no certificado del departamento Bolívar, garantizando ambientes adecuados(Aulas Escola</t>
  </si>
  <si>
    <t>Implementación Para la Terminación de los Centros de Desarrollo Infantil en Bolívar</t>
  </si>
  <si>
    <t>Adecuar la infraestructura existente de los Centros de Desarrollo Integral (CDI) en los municipios de Hatillo de Loba, El Peñón, Santa Rosa del Sur, Morales, Barranco de Loba y Río Viejo</t>
  </si>
  <si>
    <t>FORTALECIMIENTO DE LA SECRETARIA DE INFRAESTRUCTURA PARA LA VIGENCIA 2025 DE LA GOBERNACION DEL DEPARTAMENTO DE BOLÍVAR</t>
  </si>
  <si>
    <t>Fortalecer a la Secretaria de Infraestructura de la Gobernación de Bolívar mediante la inclusión de personal</t>
  </si>
  <si>
    <t>TERMINADO</t>
  </si>
  <si>
    <t>Construcción DE CANCHA EN GRAMA SINTÉTICA EN EL BARRIO BELÉN EN EL MUNICIPIO DE SAN PABLO DEPARTAMENTO DE
Bolívar</t>
  </si>
  <si>
    <t>Incrementar el desarrollo de actividades recreo deportivas individuales y en familia en el Municipio de San Pablo del Departamento de Bolívar.</t>
  </si>
  <si>
    <t>CONSTRUCCION DE UNIDAD DEPORTIVA EN EL MUNICIPIO DE CLEMENCIA EN EL DEPARTAMENTO DE BOLIVAR</t>
  </si>
  <si>
    <t>CONSTRUCCION DE UNIDAD DEPORTIVA EN EL MUNICIPIO DE SANTA ROSA DEL SUR EN EL DEPARTAMENTO DE BOLIVAR</t>
  </si>
  <si>
    <t>CONSTRUCCION DE ESTADIO DE FUTBOL PARA LA PRACTICA DEPORTIVA, RECREACTIVA Y DE ESPARCIMIENTO EN EL MUNICIPIO DE SANTA ROSA DE LIMA, DEPARTAMENTO DE BOLIVAR</t>
  </si>
  <si>
    <t>CONSTRUCCION DE PAVIMENTO EN CONCRETO HIDRAULICO DE LA CALLE PERIMETRAL A LA CIENAGA LA REDONDA Y CARRERA 4 DEL CORREGIMIENTO DE LOMA ARENA DEL MUNICIPIO DE SANTA CATALINA BOLIVAR</t>
  </si>
  <si>
    <t>Fortalecer la integracion regional y la promoción turistica del norte de Bolivar mediante la rehabilitacion de la infraestructura vial en el corregimiento de Loma arena, municipio de Bolivar</t>
  </si>
  <si>
    <t>CONSTRUCCION DE PARQUE LINEAL MAGANGUEY EN EL MUNICIPIO DE MAGANGUE, DEPARTAMENTO</t>
  </si>
  <si>
    <t>Incrementar el desarrollo de actividades recreativas individuales y en familia en el área urbana del municipio de Magangue - departamento de Bolivar</t>
  </si>
  <si>
    <t>Servicio de apoyo en la gestión del Departamento de Bolívar en el suministro, implementación, soporte, mantenimiento y actualizaciones de la operación de la plataforma multicanal de atención no presencial para la Gobernación de  Bolívar</t>
  </si>
  <si>
    <t>Brindar herramientas a los ciudadanos para que accedan a la oferta institucional de la entidad desde cualquier parte del territorio bolivarense</t>
  </si>
  <si>
    <t>Mantenimiento , Adecuación, y Restauración de los bienes muebles e inmuebles bajo la responsabilidad del Departamento de  Bolívar</t>
  </si>
  <si>
    <t>Mejorar las condiciones físicas de los bienes muebles e inmuebles de la Gobernación de Bolívar.</t>
  </si>
  <si>
    <t>Fortalecimiento de la presencia institucional de la gobernacion a traves del programa guardianes de bolivar en el Departamento de Bolivar</t>
  </si>
  <si>
    <t>Realizar intervención para mantener, adecuar, mejorar, las condiciones físicas, aseo, jardinería, paisajismo, funcionamiento de sistemas como eléctrico, hidro, aires, otros, en inmuebles, espacios públicos, recintos institucionales y públicos, donde la Gobernación de Bolívar por la necesidad del servicio requiere adelantar presencia y acciones institucionales.</t>
  </si>
  <si>
    <t>Fortalecimiento y gobernanza institucional de la Secretaria General del Departamento de Bolívar</t>
  </si>
  <si>
    <t xml:space="preserve">Fortalecer la capacidad institucional de la Secretaria general para garantizar una gestión publica territorial y una gobernanza institucional eficiente moderna y articulada en la Gobernacion del Departamento de Bolivar. </t>
  </si>
  <si>
    <t>Asesoría, formación, acompañamiento e implementación de la estrategia comunicacional del archivo histórico con la Secretaria General del Departamento de Bolívar</t>
  </si>
  <si>
    <t xml:space="preserve">Fortalecer la memoria institucional y cultural del archivo histórico del Departamento de Bolivar.  </t>
  </si>
  <si>
    <t>MEJORAMIENTO INTEGRAL DEL CENTRO ADMINISTRATIVO DEPARTAMENTAL – CAD – GOBERNACION DE BOLIVAR</t>
  </si>
  <si>
    <t>Intervenir de forma integral el Centro Administrativo Departamental – CAD, con actividades como diagnóstico, mantenimiento preventivo, correctivo, y puesta a punto y en marcha de los diversos subsistemas que hacen operativa y funcional en forma idóne</t>
  </si>
  <si>
    <t>28/05/2025</t>
  </si>
  <si>
    <t>Mejoramiento de los niveles de inserción laboral en la industria de tercerización de servicios (BPO) por parte de los jóvenes a través de la
implementación de la estrategia de Territorios O-key en el municipio de Turbaco, Bolívar</t>
  </si>
  <si>
    <t>AUNAR ESFUERZOS Y RECURSOS TÉCNICOS,
ADMINISTRATIVOS Y FINANCIEROS PARA EL
MEJORAMIENTO DE LOS NIVELES DE INSERCIÓN
LABORAL EN LA INDUSTRIA DE TERCERIZACIÓN DE
SERVICIOS (BPO) POR PARTE DE LOS JÓVENES A
TRAVÉS DE LA IMPLEMENTACIÓN DE LA ESTRATEGIA DE TERRITORIOS O-KEY EN EL MUNICIPIO DE TURBACO, BOLÍVAR ».</t>
  </si>
  <si>
    <t>13/06/2025</t>
  </si>
  <si>
    <t>Ninguna</t>
  </si>
  <si>
    <t>16/07/2024</t>
  </si>
  <si>
    <t>Incremento de la accesibilidad a financiación en capital de trabajo, sustitución de pasivos e inversión para modernización de las micro 
y pequeñas empresas del departamento de Bolívar</t>
  </si>
  <si>
    <t>Incrementar la accesibilidad a financiación en capital de trabajo, sustitución de pasivos e inversión para modernización de las micro y
pequeñas empresas del Departamento de Bolívar</t>
  </si>
  <si>
    <t>13/05/2025</t>
  </si>
  <si>
    <t>31/12/2025</t>
  </si>
  <si>
    <t>Servicios Prestados A Las Empresas Y Servicios De Produccion  - Fortalecimiento de Capacidades para el Desarrollo Empresarial y la Productividad en el Departamento de   Bolívar</t>
  </si>
  <si>
    <t>“AUNAR ESFUERZOS Y RECURSOS TÉCNICOS, ADMINISTRATIVOS Y FINANCIEROS PARA INCREMENTAR EL CONOCIMIENTO DEL ECOSISTEMA EMPRESARIAL EN EL DEPARTAMENTO DE BOLÍVAR”</t>
  </si>
  <si>
    <t xml:space="preserve">ICLD  </t>
  </si>
  <si>
    <t>Transformación productiva y fortalecimiento de medios de vida para la población de Alto y Bajo Manhattan en Magangué, Bolívar</t>
  </si>
  <si>
    <t>Reducir la vulnerabilidad socioeconómica y cambios en los medios de vida de la población de Alto y Bajo Manhattan debido a los impactos de las obras de construcción del Malecón en el municipio de Magangué, Bolívar</t>
  </si>
  <si>
    <t>ICLD-FONPET</t>
  </si>
  <si>
    <t>37/10/2025</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</si>
  <si>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</si>
  <si>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</si>
  <si>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ICLD – PNUD                                                                 Recursos propios ($550.000.000)
PNUD ($560.000.000)</t>
  </si>
  <si>
    <t>Implementación del Centro de Bienestar Animal El Guardián como estrategia de atención integral a animales en estado de vulnerabilidad en municipios priorizados del departamento de Bolívar</t>
  </si>
  <si>
    <t>Disminuir el estado de vulnerabilidad de los animales en municipios priorizados del Departamento de Bolívar, a través de la puesta en marcha del Centro de Bienestar Animal El Guardián</t>
  </si>
  <si>
    <t>La apropiacion definitiva del proyecto al finalizar la vigencia fue de $1.148.400.000</t>
  </si>
  <si>
    <t>APOYO AL FORTALECIMIENTO DE LA POLÍTICA PÚBLICA DE VICTIMAS EN TODOS SUS COMPONENTES EN EL DEPARTAMENTO DE  BOLIVAR</t>
  </si>
  <si>
    <t>Implementar la política pública de victimas en todos sus componentes en el departamento de Bolivar</t>
  </si>
  <si>
    <t>La apropiacion  inicial del proyecto fue de 1900.000.000 miilones de pesos M/C, luego se le adicionan $140,000.000 millones de pesos M/C, quedando una apropiacion final de 2040,000.000 millones de pesos, de los cuales se ejecutaron $2039.299.997.</t>
  </si>
  <si>
    <t>202400000003864</t>
  </si>
  <si>
    <t xml:space="preserve">Fortalecimiento INSTITUCIONAL PARA DESARROLLAR EL PLAN ESTRATÉGICO DE TECNOLOGÍAS DE LA INFORMACIÓN (2025) DE LA GOBERNACIÓN DE   Bolívar </t>
  </si>
  <si>
    <t>Aumentar capacidades técnicas para el fortalecimiento institucional de la Gobernación Bolívar y gestionar el Plan Estratégico de Tecnología de la Información (PETI), promoviendo la transformación digital, la mejora en la prestación de servicios gubernamentales y el cumplimiento de la Política de Gobierno Digital en el departamento.</t>
  </si>
  <si>
    <t xml:space="preserve">Esta actividad se ejecutó con el personal contratado satisfactoriamente. Las contrataciones de personal iniciaron el 4-Mar-2025 al 16-May-2025, quedando personal completo para el desarrollo normal de la actividad. </t>
  </si>
  <si>
    <t>202500000034623</t>
  </si>
  <si>
    <t>Fortalecimiento de capacidades para la conectividad digital y operación de la infraestructura tecnológica "Mompox Inteligente" del municipio de
Santa Cruz de Mompox (2025) en el Departamento de Bolívar</t>
  </si>
  <si>
    <t>Garantizar la interoperabilidad continua y el rendimiento de la infraestructura tecnológica y sistemas de información implementados para la transformación digital de Mompox como territorio inteligente, y apoyar el acceso a internet fijo comunitario.</t>
  </si>
  <si>
    <t xml:space="preserve">Se han contratado $1.945.966.587, pero solo se han pagado $36.152.666,67. El avance físico se encuentra en cero porque la interventoría no aprobó el informe de actividades del operador y no se tienen evidencias de avance formales. </t>
  </si>
  <si>
    <t>FORTALECIMIENTO DEL PROCESO DE CONOCIMIENTO DE LA GESTIÓN DEL RIESGO DEL DEPARTAMENTO DE BOLÍVAR</t>
  </si>
  <si>
    <t>Fortalecer la información a las Alcaldías Municipales acerca de la importancia del proceso de conocimiento de la Gestión del Riesgo.</t>
  </si>
  <si>
    <t>Terminado</t>
  </si>
  <si>
    <t>DESARROLLO DE UNA ASISTENCIA TECNICA EN GESTIÓN DEL RIESGO EN EL MARCO DE LA LEY 1523 DE 2012 A LOS MUNICIPIOS DEL DEPARTAMENTO DE BOLIVAR</t>
  </si>
  <si>
    <t>Fortalecer la información y conocimientos de los funcionarios acerca de la ley 1523 de 2012</t>
  </si>
  <si>
    <t>APOYO ECONOMICO PARA SUBSIDIO DE ARRIENDO TEMPORAL A LAS FAMILIAS DAMNIFICADAS A CAUSA DE FENOMENOS NATURALES Y DESASTRES EN EL DEPARTAMENTO DE BOLIVAR</t>
  </si>
  <si>
    <t>Reducir los efectos generados por fenómenos naturales en el Departamento de Bolívar</t>
  </si>
  <si>
    <t>ADMINISTRACIÓN, OPERACIÓN,  MANTENIMIENTO Y FORTALECIMIENTO DEL BANCO DE MAQUINARIAS PARA LA ATENCION Y MANEJO DE DESASTRES EN EL DEPARTAMENTO DE BOLIVAR</t>
  </si>
  <si>
    <t>Reducir los niveles de afectaciones presentadas en los bienes de la población bolivarense</t>
  </si>
  <si>
    <t>FORTALECIMIENTO DEL COMPONENTE DE ATENCION DEL RIESGO DE LA GOBERNACION DE BOLIVAR</t>
  </si>
  <si>
    <t>Reducir los niveles de afectaciones presentadas en la totalidad del territorio Bolivarense por eventos de tipo climático de alto impacto en la población.</t>
  </si>
  <si>
    <t>Desarrollo de obras de emergencias para la remoción de sedimentos afectados por el movimiento de masas generado durante las lluvias torrenciales del 16 de Noviembre de 2024, en el marco del decreto de calamidad pública del Departamento de Bolívar 999 del 20 de Noviembre de 2024 y en desarrollo del Plan de Acción Especifico (PAE) en el municipio de   Montecristo</t>
  </si>
  <si>
    <t>Atencion de emergencia presentada por movimiento en masa en el Municipio de Montecristo</t>
  </si>
  <si>
    <t>ICLD - FONPET</t>
  </si>
  <si>
    <t>Construcción de obras complementarias para la instalación de puentes metalicos modulares en el Departamento de  Bolívar</t>
  </si>
  <si>
    <t>Construccion de obras complementarias para la instalación de puentes militares (Apoyos en concreto)</t>
  </si>
  <si>
    <t>REGISTRO FONPET</t>
  </si>
  <si>
    <t>Mantenimiento y mejoramiento de la insfraestructura de la red vial secundaria y terciaria del Departamento de   Bolívar</t>
  </si>
  <si>
    <t>Construccion de puente en concreto con longitud de 45 m y rehabilitacion de 200 m de via en pavimento flexible</t>
  </si>
  <si>
    <t>Fortalecimiento del proceso de reducción del riesgo de desastre en el Departamento de   Bolívar</t>
  </si>
  <si>
    <t>Fortalecer de manera integral la capacidad institucional, comunitaria y técnica para reducir los riesgos de desastres en el Departamento de Bolívar.</t>
  </si>
  <si>
    <t xml:space="preserve">En ejecucion </t>
  </si>
  <si>
    <t>Fortalecimiento de la Capacidad operativa de la Secretaria de Movilidad</t>
  </si>
  <si>
    <t>Fortalecer la capacidad operativa del organismo de transito de la secretaria de movilidad del Departamento.</t>
  </si>
  <si>
    <t>Suministro e Instalacion de Señalizacion Vertical y Horizontal en las zonas escolares e instituciones educativas del Departamento de Bolivar.</t>
  </si>
  <si>
    <t>Adelantaron labores de adecuación, señalización y mejoramiento físico del entorno vial, con el objetivo de reducir la exposición al peligro y facilitar una movilidad más segura y controlada en las zonas intervenidas. La ejecución de estas obras no solo representa un avance en términos de infraestructura, sino también un compromiso institucional con la protección de la vida y el bienestar de la comunidad educativa.</t>
  </si>
  <si>
    <t>Fortalecimiento Institucional de la Secretaria de Movilidads del Departamento de Bolivar</t>
  </si>
  <si>
    <t>Fortalecer la Secretaria de Movilidad en el desarrollo de operaciones y procesos que se desarrollan en la misionalidad de la dependencia</t>
  </si>
  <si>
    <t>Fortalecimiento DE LAS ESTRATEGIAS DE DIVULGACIÓN Y PROMOCIÓN EN LA VIGENCIA 2025 DE LAS MANIFESTACIONESCULTURALES EN EL DEPARTAMENTO DE Bolívar</t>
  </si>
  <si>
    <t>Servicio de promoción de actividades culturales</t>
  </si>
  <si>
    <t>ICULTUR</t>
  </si>
  <si>
    <t>FORTALECIMIENTO DE LAS ACTIVIDADES MISIONALES Y DE APOYO A LA GESTIÓN EN LA VIGENCIA 2025 DEL INSTITUTO DE CULTURA Y TURISMO DE BOLÍVAR</t>
  </si>
  <si>
    <t>Servicio de asistencia técnica en educación artística y cultural</t>
  </si>
  <si>
    <t>PET-Bolívar-PET-Bolívar-Propios territorio</t>
  </si>
  <si>
    <t>FORTALECIMIENTO EN LA VIGENCIA 2025 DE LA RED DE BIBLIOTECAS PÚBLICAS EN LOS 46 MUNICIPIOS DEL DEPARTAMENTO DE BOLÍVAR</t>
  </si>
  <si>
    <t>Servicio de asistencia técnica en asuntos de gestión de bibliotecas públicas y lectura</t>
  </si>
  <si>
    <t>FORTALECIMIENTO DEL PATRIMONIO CULTURAL INMATERIAL ASOCIADO A LA MÚSICA, FESTIVALES Y MANIFESTACIONES ARTÍSTICAS 2025 ENMARCADAS EN LA ORDENANZA 281 DE 2019 DEL DEPARTAMENTO DE BOLÍVAR</t>
  </si>
  <si>
    <t>FORTALECIMIENTO DE LAS MANIFESTACIONES CULTURALES INMATERIALES ASOCIADAS A LA MÚSICA, FESTIVALES Y EXPRESIONES ARTÍSTICAS DE LOS MUNICIPIOS CONTEMPLADOS EN LA ORDENANZA 344 DE 2022 EN LA VIGENCIA 2025 DEL DEPARTAMENTO DE BOLÍVAR</t>
  </si>
  <si>
    <t>Servicio de promoción de actividades culturales </t>
  </si>
  <si>
    <t>DESARROLLO DE LA AGENDA CULTURAL, GASTRONÓMICA, ARTESANAL, LITERARIA, MUSICAL, DE PROMOCIÓN Y CIRCULACIÓN DE LAS MANIFESTACIONES Y EXPRESIONES ARTÍSTICAS VIGENCIA 2025 DEL DEPARTAMENTO DE BOLÍVAR</t>
  </si>
  <si>
    <t>FORTALECIMIENTO A LA CIRCULACIÓN, INTERCAMBIO DE ARTISTAS, GESTORES Y APOYO A LOS EVENTOS CULTURALES REALIZADOS EN LA VIGENCIA 2025 DEL DEPARTAMENTO DE BOLÍVAR</t>
  </si>
  <si>
    <t>FORTALECIMIENTO DE LAS ESTRATEGIAS DE PROMOCIÓN Y MERCADEO DE LOS DESTINOS TURÍSTICOS Y DE SUS MANIFESTACIONES CULTURALES, A TRAVÉS DE LA PARTICIPACIÓN EN LA XLIV VITRINA TURÍSTICA ANATO Y LA VISIBILIZACIÓN BOLÍVAR</t>
  </si>
  <si>
    <t>Servicio de promoción turística</t>
  </si>
  <si>
    <t>Construcción plan maestro de alcantarillado de la zona urbana del municipio de San Estanislao de Kostka en el Departamento de Bolívar</t>
  </si>
  <si>
    <t>Aumento  número de beneficiarios con servicio de alcantarillado                                                                                           Aumento  Indicadores Sectoriales - Cabecera Municipal</t>
  </si>
  <si>
    <t>Nación 625</t>
  </si>
  <si>
    <t xml:space="preserve">SGP 224
</t>
  </si>
  <si>
    <t>Municipios 151</t>
  </si>
  <si>
    <t>Construcción de la segunda fase del Alcantarillado sanitario de la cabecera del municipio de San Juan Nepomuceno – Departamento de Bolívar</t>
  </si>
  <si>
    <t xml:space="preserve">PGN 5930
</t>
  </si>
  <si>
    <t>DEPARTAMENTO 4070</t>
  </si>
  <si>
    <t>Construccion de la segunda fase del alcantarillado sanitario del municipio de Calamar departamento de Bolivar</t>
  </si>
  <si>
    <t xml:space="preserve">Nación PGN 2021 59
</t>
  </si>
  <si>
    <t xml:space="preserve">Dpto SGP 27
</t>
  </si>
  <si>
    <t>Dpto recursos propios 14</t>
  </si>
  <si>
    <t>Construcción del sistema de acueducto de la cabecera del municipio de Altos del Rosario, departamento de Bolívar</t>
  </si>
  <si>
    <t>Aumento número de beneficiarios  con servicio de agua potable</t>
  </si>
  <si>
    <t xml:space="preserve">SGP departamento. </t>
  </si>
  <si>
    <t>Construcción del acueducto de las veredas La Unión y El Milagro en el corregimiento de Santo Domingo de Meza, municipio El Carmen de Bolívar, departamento de Bolívar</t>
  </si>
  <si>
    <t>Construcción del sistema de acueducto del corregimiento de Macayepo, municipio El Carmen de Bolívar, departamento de Bolívar</t>
  </si>
  <si>
    <t xml:space="preserve">Optimización de la linea de aducción del acuedcuto urbano del municipio de Norosi departamento de Bolivar </t>
  </si>
  <si>
    <t xml:space="preserve">Emprestito banco Santander </t>
  </si>
  <si>
    <t>En suspensión</t>
  </si>
  <si>
    <t>Construcción de la planta de tratamiento de aguas residuales PTAR y optimización del sistema de alcantarillado sanitario (REDES Y EBAR) para el casco urbano en el municipio de Barranco de Loba-Bolivar</t>
  </si>
  <si>
    <t>Nación</t>
  </si>
  <si>
    <t>CONSTRUCCIÓN DEL SISTEMAS DE ACUEDUCTOS EN EL CORREGIMIENTO DE NICARAGUA EN EL MUNICIPIO DE PINILLOS DEPARTAMENTO DE BOLÍVAR</t>
  </si>
  <si>
    <t>SGP Municipio</t>
  </si>
  <si>
    <t>CONSTRUCCION DE LINEA DE CONDUCCION PARA EL SISTEMA DE ACUEDUCTO DE LA VEREDA LAS BRISAS ZONA RURAL DEL MUNICIPIO DE SAN JACINTO DEL CAUCA DEPARTAMENTO DE BOLIVAR</t>
  </si>
  <si>
    <t>N/a</t>
  </si>
  <si>
    <t>Suspendido</t>
  </si>
  <si>
    <t>OPTIMIZACIÓN DE LA CONDUCCIÓN, ALMACENAMIENTO Y CIRCUITO HIDRÁULICO EN EL SECTOR LA GLORIA, DEL MUNICIPIO DE SAN JACINTO Y REPOSICIÓN DE TRAMOS DE LA ADUCCIÓN, REPARACIÓN, REFORZAMIENTO Y OPTIMIZACIÓN DE LA CAPTACIÓN DEL SISTEMA DEL ACUEDUCTO REGIONAL SAN JUAN - SAN JACINTO</t>
  </si>
  <si>
    <t>Emprestito Banco Occidente - SGP Departamento</t>
  </si>
  <si>
    <t>OPTIMIZACIÓN DE LA PLANTA DE TRATAMIENTO DE AGUA POTABLE DEL SISTEMA DE ACUEDUCTO MUNICIPAL DE ZAMBRANO, DEPARTAMENTO DE BOLÍVAR</t>
  </si>
  <si>
    <t>Recursos propios Departamento
Vigencia 2025-2026</t>
  </si>
  <si>
    <t>OPTIMIZACION Y CONSTRUCCION DEL SISTEMA DE ACUEDUCTO DE LA CABECERA MUNICIPAL DE MARGARITA - BOLIVAR.</t>
  </si>
  <si>
    <t>CONSTRUCCION DEL SISTEMA DE ACUEDUCTO URBANO DEL MUNICIPIO DE SOPLAVIENTO, DEPARTAMENTO DE BOLIVAR</t>
  </si>
  <si>
    <t>Construcción Y OPTIMIZACION DEL SISTEMA DE ACUEDUCTO DEL CORREGIMIENTO DE LAS PIEDRAS, MUNICIPIO DE SAN ESTANISLAO DE KOSTKA, DEPARTAMENTO DE Bolívar</t>
  </si>
  <si>
    <t>En Ejecución</t>
  </si>
  <si>
    <t>ESTUDIOS Y DISEÑOS Y CONSTRUCCION DE OBRAS DE ESTABILIZACION DE LADERA POR MOVIMIENTO EN MASA EN EL PUNTO DE CAPTACION DEL SISTEMA DE ACUEDUCTO DEL MUNICIPIO DE MONTECRISTO DEPARTAMENTO DE BOLIVAR</t>
  </si>
  <si>
    <t>SGP Departamento - SGP Municipio</t>
  </si>
  <si>
    <t>CONSTRUCCIÓN Y OPTIMIZACIÓN DEL SISTEMA DE ALCANTARILLADO EN LA CABECERA MUNICIPAL DE EL GUAMO, BOLÍVAR.</t>
  </si>
  <si>
    <t>Aumento número de beneficiarios con servicio de alcantarillado                                                                                           Aumento  Indicadores Sectoriales - Cabecera Municipal</t>
  </si>
  <si>
    <t>SEC. EDUCACION</t>
  </si>
  <si>
    <t>SEC. SALUD</t>
  </si>
  <si>
    <t>SEC. SERV. PUB.</t>
  </si>
  <si>
    <t>SEC. MINAS Y ENERGIA</t>
  </si>
  <si>
    <t>SEC. HACIENDA</t>
  </si>
  <si>
    <t>SEC. PLANEACION</t>
  </si>
  <si>
    <t>SEC. INFRAESTRUCTURA</t>
  </si>
  <si>
    <t>SEC. GENERAL</t>
  </si>
  <si>
    <t>SEC. DES. ECONOMICO</t>
  </si>
  <si>
    <t>SEC. VICTIMAS</t>
  </si>
  <si>
    <t>SEC. TICS</t>
  </si>
  <si>
    <t>OF. GESTION DEL RIESGO</t>
  </si>
  <si>
    <t>SEC. MOVILIDAD</t>
  </si>
  <si>
    <t>AGUAS DE BOLIVAR</t>
  </si>
  <si>
    <t>10/25/2024</t>
  </si>
  <si>
    <t>01/01/2025</t>
  </si>
  <si>
    <t>30/09/2025</t>
  </si>
  <si>
    <t>31/07/2025</t>
  </si>
  <si>
    <t>30/06/2025</t>
  </si>
  <si>
    <t>SECRETARIA DE PLANEACION DEPARTAMENTAL</t>
  </si>
  <si>
    <t xml:space="preserve">RELACION DE PROYECTOS EJECUTADOS Y EN EJECUCION  OCTUBRE-DICIEMBRE VIGENCIA 2025 </t>
  </si>
  <si>
    <t>Fortalecimiento de los procesos de Participación Ciudadana y Comunitarios en el Departamento de   Bolívar</t>
  </si>
  <si>
    <t>Fortalecimiento de los procesos de participación ciudadana y comunitaria en la construcción de lo público.</t>
  </si>
  <si>
    <t>PRIVADA</t>
  </si>
  <si>
    <t>ICLD- FONPET-ACPM-PRODESARROLLO</t>
  </si>
  <si>
    <t>Fortalecimiento  DEL DEPORTE Y LA RECREACIÓN A TRAVÉS DE CLÍNICAS DEPORTIVAS Y APOYO A CLUBES Y ESCUELAS DE INICIACIÓN EN EL DEPARTAMENTO DE   Bolívar</t>
  </si>
  <si>
    <t>Desarrollar de forma continua el proceso de aprendizaje deportivo en los niños, niñas y adolescentes a través 
del fortalecimiento de las escuelas de formación deportiva.</t>
  </si>
  <si>
    <t>ICLD-FONPET-REGISTRO FONPET</t>
  </si>
  <si>
    <t>Apoyo  A LA CULTURA EN COMUNIDADES ACTIVAS QUE PERMITA CONTIBUIR CON LA SANA CONVIVENCIA EJECUTANDO ACTIVIDADES MUSICALES EN EL DEPARTAMENTO DE  Bolívar</t>
  </si>
  <si>
    <t>Facilitar el acceso de la población infantil y juvenil a programas de formación musical</t>
  </si>
  <si>
    <t>Apoyo a la realización de  ferias agroexpo en el departamento   Bolívar</t>
  </si>
  <si>
    <t>Mejorar los sistemas agropecuarios con bajos niveles de productividad</t>
  </si>
  <si>
    <t>Apoyo al Turismo con Identidad Potenciando el Desarrollo Territorial desde la Diversidad Cultural bajo el esquema de apropiacion Bolivar esta en ti.  Bolívar</t>
  </si>
  <si>
    <t>Posicionar a Bolívar como un referente de cultura, diversidad, talento y desarrollo, fortaleciendo el sentido de pertenencia de sus habitantes y proyectando su valor al ámbito nacional e internacional.</t>
  </si>
  <si>
    <t>ICLD FONPET</t>
  </si>
  <si>
    <t>Apoyo en la participación de las fiestas de Independencia de Cartagena de Indias- Bolívar 1600, en el departamento de  Bolívar</t>
  </si>
  <si>
    <t>Fortalecer el Patrimonio Cultural Inmaterial cultural bolivarense</t>
  </si>
  <si>
    <t>Conservación  de La Cultura Ciudadana y Sentido de Pertenencia  en el municipio de magange  Bolívar</t>
  </si>
  <si>
    <t>Fomentar la práctica y apreciación de la cultura local en la comunidad de 
Magangué a través de una serie de talleres, eventos, actividades educativas 
y artísticas.</t>
  </si>
  <si>
    <t>Conservación  de las tradiciones pugilistas con la implementación de actividades deportivas y recreativas  de  boxeo en el departamento   Bolívar</t>
  </si>
  <si>
    <t>Preservar y revitalizar la tradición cultural del boxeo, mitigando el desinterés y olvido generacional, así como la falta de espacios de promoción, mediante la implementación de iniciativas específicas que promuevan la participación activa de la comu</t>
  </si>
  <si>
    <t>Desarrollo de las actividades conmemorativas de las víctimas del conflicto armado y las celebraciones en el marco de la reparación, el retorno y la paz,  contempladas en la Ordenanza 368 de 2024 en el departamento de  Bolívar</t>
  </si>
  <si>
    <t>Restaurar el tejido social y cultural, a través del desarrollo de las actividades conmemorativas de las víctimas del conflicto armado en el marco de la reparación, el retorno y la paz, vigencia 2025 contempladas en la ordenanza 368 de 2024 en Bolívar</t>
  </si>
  <si>
    <t>Desarrollo del Arte, Música y Palabra para la Paz en Tres Territorios del Zodes Montes de María del Departamento de  Bolívar</t>
  </si>
  <si>
    <t xml:space="preserve">Fortalecer el acceso a servicios culturales en la red de bibliotecas públicas del departamento de Bolívar </t>
  </si>
  <si>
    <t>Fortalecimiento al deporte mediante apoyos y/o estimulos a deportistas y entrenadores para el fomento al deporte de alto rendimiento en el departamento de   Cartagena de Indias</t>
  </si>
  <si>
    <t>Fortalecimiento DE CAPACIDADES ECONÓMICAS Y SOCIALES LA RECONSTRUCCIÓN DEL TEJIDO SOCIAL  A MUJERES EN LOS MUNICIPIOS DEL SAN FERNANDO, MARIA LA BAJA, TURBACO (PROYECTO MATIE,FASE II),  DEL DEPARTAMENTO DE  Bolívar</t>
  </si>
  <si>
    <t>Fortalecer el deporte orientado al fomento del Alto Rendimiento</t>
  </si>
  <si>
    <t>Fortalecimiento DE LAS ORGANIZACIONES Y LIDERES JUVENILES COMUNITARIOS EN LA PARTICIPACION LOCAL EN EL DEPARTAMENTO DE   Bolívar</t>
  </si>
  <si>
    <t>Aumentar niveles de participacion ciudadana y comunitaria de los jovenes en los municipios del zodes dique bolivarense (villanueva, san estanislao, soplaviento, san cristóbal, calamar, arroyo hondo, mahates, arjona) del Departamento de Bolívar.</t>
  </si>
  <si>
    <t>Fortalecimiento DE LAS UNIDADES PRODUCTIVAS ARTESANALES Y DESARROLLO ECONÓMICO DE BOLÍVAR A TRAVÉS DE LA PROMOCIÓN INTEGRAL DE LAS UNIDADES PRODUCTIVAS DEL DEPARTAMENTO  Bolívar</t>
  </si>
  <si>
    <t>Fortalecimiento PRODUCTIVO PISCICOLA PARA LA RECUPERACION DE ESPECIES NATIVAS, LA SEGURIDAD ALIMENTARIAYREACTIVACIÓN ECONOMICA DE VEINTIDOS (22) ASOCIACIONES DE PESCADORES ARTESANALES DE LA DEPRESIÓN MOMPOSINA DEL DEPARTAMENTO DE   Bolívar</t>
  </si>
  <si>
    <t>Incrementar la productividad ictica en los complejos cenagosos de la Depresión Momposina del departamento de Bolívar.</t>
  </si>
  <si>
    <t>REGISTRO-FONPET</t>
  </si>
  <si>
    <t>Implementación DE ACCIONES ESTRATEGICAS COMO APOYO AL DESARROLLO DE ACTIVIDADES RECREATIVAS, FISICAS Y DEPORTIVAS CON EL APOYO A EL  EVENTO INTERNACIONAL OPEN LATINO FESTIVAL 2025  Bolívar</t>
  </si>
  <si>
    <t>aumentar la práctica del deporte, la  recreación, el esparcimiento y la  actividad física en el departamento de Bolívar.</t>
  </si>
  <si>
    <t>Implementación de actividades deportivas que promuevan el sano esparcimiento y el buen uso del tiempo libre, para una vida saludable del adulto mayor del municipio de Soplaviento Bolívar.  Soplaviento</t>
  </si>
  <si>
    <t>Promover y asegurar la calidad de vida de las personas adultas mayores, mediante la satisfacción integral de sus necesidades, su participación activa y la promoción de sus derechos, a través de respuestas articuladas del estado y la comunidad.</t>
  </si>
  <si>
    <t>Implementación DE LA RUTA DE LA GOBERNANZA A TRAVÉS DEL DESARROLLO DE ESTRATEGIAS PARA EL FORTALECIMIENTO DELOS MECANISMOS DE DIÁLOGO CON LA CIUDADANÌA Y LA MATERIALIZACIÒN DE ACCIONES QUE GARANTICEN UNA MEJORA ENLOS INDICADORES   Bolívar</t>
  </si>
  <si>
    <t>GENERAR CANALES INTERINSTITUCIONALES DE DISCUSIÓN, SOLUCIÓN Y ACERCAMIENTO ENTRE SECTORES QUE CONFLUYAN PARA LA SOLUCIÓN DE PROBLEMÁTICAS IDENTIFICADAS POR EL GOBERNADOR EN TERRITORIO, Y QUE COLOQUEN LA INSTITUCIONALIDAD AL SERVICIO DE LA POBLACIÓN B</t>
  </si>
  <si>
    <t>Implementación de las bases para la creación de un corredor turístico y cultural en los barrios La Quinta y Las Delicias en el distrito de Cartagena departamento de Bolívar</t>
  </si>
  <si>
    <t>Fortalecer la identidad cultural de los barrios La Quinta y Las Delicias mediante la recuperación de memorias vivas y la construcción colectiva de una visión de futuro que siente las bases para una ruta turístico-cultural comunitaria.</t>
  </si>
  <si>
    <t>Implementación del Programa de Control Biomédico y Biomecánico para Deportistas del Departamento de Bolívar en el Marco de la preparación de los Juegos Deportivos Nacionales del año 2027  Bolívar</t>
  </si>
  <si>
    <t>Fortalecer la identidad cultural de los barrios La Quinta y Las Delicias mediante la recuperación de memorias vivas y la construcción
colectiva de una visión de futuro que siente las bases para una ruta turístico-cultural comunitaria.</t>
  </si>
  <si>
    <t>Implementación Organización y Ejecución del programa de los Juegos Intercolegiados para el Desarrollo de la Juventud y la sociedad en el Departamento de  Bolívar</t>
  </si>
  <si>
    <t xml:space="preserve">Fortalecer los Juegos Intercolegiados en el Departamento de Bolívar en sus fases zodal departamental, promoviendo el desarrollo integral de la juventud y la cohesión social, mediante la superación de las limitaciones institucionales </t>
  </si>
  <si>
    <t>Mantenimiento MEJORAMIENTO, DOTACION Y CAPACITACIÓN, PARA MEJORAR LA HABITABILIDAD DE LAS VIVIENDAS DE POBLACIÓN ETNICA PARA SU DESTINACIÓN A ACTIVIDADES TURISTICAS ETNOCULTURALES Y COMUNITARIAS EN EL DEPARTAMENTO DE   Bolívar</t>
  </si>
  <si>
    <t>Fortalecer la formación artistica y cultural a través de la dotación, capacitación y entrega de instrumentos para la generación de espacios adecuados que mejoren la apropiación cultural de la poblacion en el departamento.</t>
  </si>
  <si>
    <t>Mantenimiento y Modernización del Estadio JAIME MORON Leon para el Fortalecimiento de la Competitividad Deportiva en el Departamentpo de   Bolívar</t>
  </si>
  <si>
    <t xml:space="preserve">ejecución de un plan integral de mantenimiento, modernización y adecuación del estadio, con el objetivo de restablecer su funcionalidad, garantizar la seguridad de los asistentes y deportistas, y mejorar su capacidad para albergar eventos deportivos </t>
  </si>
  <si>
    <t>Excedentes Prodesarrollo</t>
  </si>
  <si>
    <t>Mejoramiento de cancha de futbol en el corregimiento de El Salado del municipio de El Carmen de   Bolívar</t>
  </si>
  <si>
    <t>Mantener, reparar y adecuar un escenario deportivo y recreativo en de El Salado del Departamento de Bolívar</t>
  </si>
  <si>
    <t>REGISTRO FONPET-ICL</t>
  </si>
  <si>
    <t>Mejoramiento y fortalecimiento a la infraestructura del parque Castillogrande de  Cartagena de Indias</t>
  </si>
  <si>
    <t>Adecuar, mantener y repara Escenarios deportivos recreativos</t>
  </si>
  <si>
    <t>PRODESARROLLO</t>
  </si>
  <si>
    <t>Reforestación urbana y rural con especies frutales como medida de control de la desertificación en los municipios  Mahates, María La Baja, Calamar, Santa Rosa</t>
  </si>
  <si>
    <t>Reforestar con especies frutales las zonas urbanas y rurales criticas como medida de control de la desertificación en los municipio Mahates, María La Baja, Calamar y Santa Rosa.</t>
  </si>
  <si>
    <t>Renovación URBANA DEL CENTRO DEL MUNICIPIO DE CALAMAR A TRAVÉS DEL FORTALECIMIENTO DEL TEJIDO SOCIAL Y LA CREACIÓN DE EXPERIENCIAS TURÍSTICAS INSPIRADAS EN LA RIQUEZA HISTÓRICA, CULTURAL Y NATURAL DE LA REGIÓN DEL CANAL DEL DIQUE Y EL RÍO MAGDALENA DEL DEPARTAMENTO DE  Bolívar</t>
  </si>
  <si>
    <t>Fomentar la identidad cultural y el desarrollo turístico sostenible, mediante la revitalización de espacios y fortalecimiento del tejido socioeconómico del municipio de Calamar</t>
  </si>
  <si>
    <t>Banca Comercial</t>
  </si>
  <si>
    <t>Subsidio a las conexiones de usuarios de menores ingresos para el proyecto implementación de gas licuado de petróleo GLP por redes para el municipio de  Pinillos</t>
  </si>
  <si>
    <t>Aumentar y promover el acceso a combustibles más económicos y eficientes por medio del Gas por redes en el municipio de Pinillos, Bolíva</t>
  </si>
  <si>
    <t>Transformación económica para el desarrollo productivo y comercial de Bolívar, partir de una estrategia de marca territorial y el fortalecimiento del sector artesanal en el departamento de  Bolívar</t>
  </si>
  <si>
    <t>ejecutado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</si>
</sst>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Red]0"/>
    <numFmt numFmtId="165" formatCode="dd/mm/yyyy;@"/>
    <numFmt numFmtId="166" formatCode="yyyy\-mm\-dd;@"/>
  </numFmts>
  <fonts count="9">
    <font>
      <sz val="12"/>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sz val="8"/>
      <color rgb="FF000000"/>
      <name val="Verdana"/>
      <family val="2"/>
    </font>
    <font>
      <sz val="8"/>
      <color theme="1"/>
      <name val="Arial Narrow"/>
      <family val="2"/>
    </font>
    <font>
      <b/>
      <sz val="8"/>
      <color theme="1"/>
      <name val="Arial"/>
      <family val="2"/>
    </font>
    <font>
      <sz val="8"/>
      <name val="Verdana"/>
      <charset val="134"/>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cellStyleXfs>
  <cellXfs count="96">
    <xf numFmtId="0" fontId="0" fillId="0" borderId="0" xfId="0"/>
    <xf numFmtId="1" fontId="2" fillId="0" borderId="1" xfId="7" applyNumberFormat="1" applyFont="1" applyFill="1" applyBorder="1" applyAlignment="1">
      <alignment horizontal="center" vertical="center" wrapText="1"/>
    </xf>
    <xf numFmtId="0" fontId="3" fillId="0" borderId="0" xfId="0" applyFont="1" applyAlignment="1">
      <alignment horizontal="center" vertical="top"/>
    </xf>
    <xf numFmtId="0" fontId="3" fillId="0" borderId="0" xfId="0" applyFont="1" applyAlignment="1">
      <alignment horizontal="center" vertical="top" wrapText="1"/>
    </xf>
    <xf numFmtId="2" fontId="3" fillId="0" borderId="0" xfId="0" applyNumberFormat="1" applyFont="1" applyAlignment="1">
      <alignment horizontal="center" vertical="top"/>
    </xf>
    <xf numFmtId="164" fontId="2"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164" fontId="2" fillId="0" borderId="0" xfId="0" applyNumberFormat="1" applyFont="1" applyAlignment="1">
      <alignment horizontal="center" vertical="top" wrapText="1"/>
    </xf>
    <xf numFmtId="0" fontId="3" fillId="0" borderId="1" xfId="0" applyFont="1" applyBorder="1" applyAlignment="1">
      <alignment horizontal="center" vertical="top"/>
    </xf>
    <xf numFmtId="3" fontId="3" fillId="0" borderId="1" xfId="0" applyNumberFormat="1" applyFont="1" applyBorder="1" applyAlignment="1">
      <alignment horizontal="center" vertical="top" wrapText="1"/>
    </xf>
    <xf numFmtId="0" fontId="6" fillId="0" borderId="1" xfId="1" applyNumberFormat="1" applyFont="1" applyFill="1" applyBorder="1" applyAlignment="1">
      <alignment horizontal="center" vertical="center" wrapText="1"/>
    </xf>
    <xf numFmtId="0" fontId="3" fillId="2" borderId="0" xfId="0" applyFont="1" applyFill="1" applyAlignment="1">
      <alignment horizontal="center" vertical="top"/>
    </xf>
    <xf numFmtId="0" fontId="4" fillId="0" borderId="0" xfId="0" applyFont="1" applyAlignment="1">
      <alignment horizontal="left" vertical="top"/>
    </xf>
    <xf numFmtId="0" fontId="3" fillId="0" borderId="0" xfId="0" applyFont="1" applyAlignment="1">
      <alignment horizontal="left" vertical="top"/>
    </xf>
    <xf numFmtId="164" fontId="2" fillId="0" borderId="3" xfId="0" applyNumberFormat="1" applyFont="1" applyBorder="1" applyAlignment="1">
      <alignment horizontal="center" vertical="center" wrapText="1"/>
    </xf>
    <xf numFmtId="1" fontId="2" fillId="0" borderId="1" xfId="8"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2" fontId="4" fillId="3"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4" fontId="2" fillId="2" borderId="1" xfId="2"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164" fontId="2"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 fontId="2" fillId="0" borderId="1" xfId="1"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 fontId="2"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2" xfId="0" applyFont="1" applyBorder="1" applyAlignment="1">
      <alignment horizontal="center" vertical="center"/>
    </xf>
    <xf numFmtId="1" fontId="3"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14" fontId="2" fillId="0" borderId="1" xfId="2"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wrapText="1"/>
    </xf>
    <xf numFmtId="164" fontId="2"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2" fillId="0" borderId="1" xfId="1" applyNumberFormat="1" applyFont="1" applyFill="1" applyBorder="1" applyAlignment="1">
      <alignment horizontal="center" vertical="center" wrapText="1"/>
    </xf>
    <xf numFmtId="49" fontId="3" fillId="0" borderId="1" xfId="0" applyNumberFormat="1" applyFont="1" applyBorder="1" applyAlignment="1">
      <alignment horizontal="center" vertical="center"/>
    </xf>
    <xf numFmtId="1" fontId="2" fillId="0" borderId="1" xfId="1"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1" fontId="2" fillId="0" borderId="3" xfId="1" applyNumberFormat="1" applyFont="1" applyBorder="1" applyAlignment="1">
      <alignment horizontal="center" vertical="center" wrapText="1"/>
    </xf>
    <xf numFmtId="0" fontId="3" fillId="0" borderId="0" xfId="0" applyFont="1" applyAlignment="1" applyProtection="1">
      <alignment horizontal="left" vertical="center" wrapText="1"/>
      <protection locked="0"/>
    </xf>
    <xf numFmtId="0" fontId="2" fillId="2" borderId="1" xfId="1"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left" vertical="center" wrapText="1"/>
    </xf>
    <xf numFmtId="49" fontId="3" fillId="0" borderId="1" xfId="0" applyNumberFormat="1" applyFont="1" applyBorder="1" applyAlignment="1">
      <alignment horizontal="center" vertical="center" wrapText="1"/>
    </xf>
    <xf numFmtId="0" fontId="3" fillId="2" borderId="1" xfId="1" applyNumberFormat="1" applyFont="1" applyFill="1" applyBorder="1" applyAlignment="1">
      <alignment horizontal="center" vertical="center" wrapText="1"/>
    </xf>
    <xf numFmtId="1" fontId="3" fillId="0" borderId="1" xfId="1"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3" fontId="2" fillId="0" borderId="1" xfId="8" applyNumberFormat="1" applyFont="1" applyFill="1" applyBorder="1" applyAlignment="1">
      <alignment horizontal="center" vertical="center" wrapText="1"/>
    </xf>
    <xf numFmtId="0" fontId="7" fillId="0" borderId="0" xfId="0" applyFont="1" applyAlignment="1">
      <alignment horizontal="left" vertical="center"/>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3" xfId="0" applyNumberFormat="1" applyFont="1" applyBorder="1" applyAlignment="1">
      <alignment horizontal="left" vertical="center" wrapText="1"/>
    </xf>
    <xf numFmtId="164" fontId="2" fillId="0" borderId="4"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5"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2" fillId="0" borderId="1" xfId="0" applyNumberFormat="1" applyFont="1" applyBorder="1" applyAlignment="1">
      <alignment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xf>
    <xf numFmtId="164" fontId="2" fillId="0" borderId="1" xfId="0" applyNumberFormat="1" applyFont="1" applyBorder="1" applyAlignment="1">
      <alignment horizontal="left" vertical="top" wrapText="1"/>
    </xf>
  </cellXfs>
  <cellStyles count="9">
    <cellStyle name="Millares" xfId="7" builtinId="3"/>
    <cellStyle name="Millares [0]" xfId="2" builtinId="6"/>
    <cellStyle name="Millares [0] 2" xfId="3" xr:uid="{23A4554F-632E-424B-9213-944C807455AA}"/>
    <cellStyle name="Moneda [0]" xfId="8" builtinId="7"/>
    <cellStyle name="Moneda [0] 2" xfId="5" xr:uid="{73768B1A-35DE-43ED-AF10-41A9DF07614E}"/>
    <cellStyle name="Moneda 2" xfId="4" xr:uid="{C1D631FB-CE0F-49E5-B84A-93C99F9C5E51}"/>
    <cellStyle name="Moneda 3" xfId="6" xr:uid="{C11C2B7D-C2F3-4078-8674-6FBF355524E5}"/>
    <cellStyle name="Normal" xfId="0" builtinId="0"/>
    <cellStyle name="Porcentaje" xfId="1" builtinId="5"/>
  </cellStyles>
  <dxfs count="1">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KV150"/>
  <sheetViews>
    <sheetView tabSelected="1" zoomScale="90" zoomScaleNormal="90" workbookViewId="0">
      <selection activeCell="E9" sqref="E9"/>
    </sheetView>
  </sheetViews>
  <sheetFormatPr baseColWidth="10" defaultRowHeight="10.5"/>
  <cols>
    <col min="1" max="1" width="11" style="2"/>
    <col min="2" max="2" width="6.375" style="2" bestFit="1" customWidth="1"/>
    <col min="3" max="3" width="20" style="2" customWidth="1"/>
    <col min="4" max="4" width="11.375" style="2" customWidth="1"/>
    <col min="5" max="5" width="44.625" style="13" customWidth="1"/>
    <col min="6" max="6" width="34" style="13" customWidth="1"/>
    <col min="7" max="7" width="18.75" style="2" customWidth="1"/>
    <col min="8" max="8" width="26" style="2" customWidth="1"/>
    <col min="9" max="9" width="20.25" style="2" customWidth="1"/>
    <col min="10" max="10" width="13.125" style="2" customWidth="1"/>
    <col min="11" max="11" width="14.25" style="3" customWidth="1"/>
    <col min="12" max="12" width="13.25" style="4" bestFit="1" customWidth="1"/>
    <col min="13" max="13" width="21.25" style="2" bestFit="1" customWidth="1"/>
    <col min="14" max="14" width="22" style="2" customWidth="1"/>
    <col min="15" max="16384" width="11" style="2"/>
  </cols>
  <sheetData>
    <row r="5" spans="1:984" ht="15.75" customHeight="1">
      <c r="B5" s="81" t="s">
        <v>310</v>
      </c>
      <c r="C5" s="81"/>
      <c r="E5" s="12"/>
      <c r="F5" s="12"/>
    </row>
    <row r="6" spans="1:984" ht="11.25">
      <c r="B6" s="81" t="s">
        <v>9</v>
      </c>
      <c r="C6" s="81"/>
      <c r="E6" s="12"/>
      <c r="F6" s="12"/>
    </row>
    <row r="7" spans="1:984" ht="11.25">
      <c r="B7" s="81" t="s">
        <v>309</v>
      </c>
      <c r="C7" s="81"/>
      <c r="E7" s="12"/>
      <c r="F7" s="12"/>
    </row>
    <row r="8" spans="1:984" ht="11.25">
      <c r="B8" s="81" t="s">
        <v>8</v>
      </c>
      <c r="C8" s="81"/>
      <c r="E8" s="12"/>
      <c r="F8" s="12"/>
    </row>
    <row r="9" spans="1:984" ht="16.5" customHeight="1"/>
    <row r="10" spans="1:984" ht="45.75" customHeight="1">
      <c r="B10" s="16" t="s">
        <v>0</v>
      </c>
      <c r="C10" s="16" t="s">
        <v>10</v>
      </c>
      <c r="D10" s="16" t="s">
        <v>11</v>
      </c>
      <c r="E10" s="17" t="s">
        <v>2</v>
      </c>
      <c r="F10" s="17" t="s">
        <v>3</v>
      </c>
      <c r="G10" s="16" t="s">
        <v>12</v>
      </c>
      <c r="H10" s="16" t="s">
        <v>4</v>
      </c>
      <c r="I10" s="16" t="s">
        <v>5</v>
      </c>
      <c r="J10" s="16" t="s">
        <v>6</v>
      </c>
      <c r="K10" s="16" t="s">
        <v>7</v>
      </c>
      <c r="L10" s="18" t="s">
        <v>13</v>
      </c>
      <c r="M10" s="16" t="s">
        <v>14</v>
      </c>
      <c r="N10" s="16" t="s">
        <v>1</v>
      </c>
    </row>
    <row r="11" spans="1:984" s="5" customFormat="1" ht="40.5" customHeight="1">
      <c r="A11" s="2"/>
      <c r="B11" s="19">
        <v>1</v>
      </c>
      <c r="C11" s="20">
        <v>2024002130295</v>
      </c>
      <c r="D11" s="21">
        <v>45588</v>
      </c>
      <c r="E11" s="22" t="s">
        <v>15</v>
      </c>
      <c r="F11" s="23" t="s">
        <v>16</v>
      </c>
      <c r="G11" s="24" t="s">
        <v>290</v>
      </c>
      <c r="H11" s="80">
        <v>1221170214808</v>
      </c>
      <c r="I11" s="25" t="s">
        <v>17</v>
      </c>
      <c r="J11" s="26">
        <v>45658</v>
      </c>
      <c r="K11" s="26">
        <v>46022</v>
      </c>
      <c r="L11" s="27">
        <v>100</v>
      </c>
      <c r="M11" s="80">
        <v>1221170214808</v>
      </c>
      <c r="N11" s="24" t="s">
        <v>18</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c r="AKP11" s="7"/>
      <c r="AKQ11" s="7"/>
      <c r="AKR11" s="7"/>
      <c r="AKS11" s="7"/>
      <c r="AKT11" s="7"/>
      <c r="AKU11" s="7"/>
      <c r="AKV11" s="7"/>
    </row>
    <row r="12" spans="1:984" s="5" customFormat="1" ht="39" customHeight="1">
      <c r="A12" s="2"/>
      <c r="B12" s="19">
        <v>2</v>
      </c>
      <c r="C12" s="20">
        <v>2024002130303</v>
      </c>
      <c r="D12" s="28">
        <v>45594</v>
      </c>
      <c r="E12" s="23" t="s">
        <v>19</v>
      </c>
      <c r="F12" s="23" t="s">
        <v>20</v>
      </c>
      <c r="G12" s="24" t="s">
        <v>290</v>
      </c>
      <c r="H12" s="80">
        <v>2117015710</v>
      </c>
      <c r="I12" s="25" t="s">
        <v>17</v>
      </c>
      <c r="J12" s="26">
        <v>45726</v>
      </c>
      <c r="K12" s="26">
        <v>46022</v>
      </c>
      <c r="L12" s="27">
        <v>100</v>
      </c>
      <c r="M12" s="80">
        <v>1785256006</v>
      </c>
      <c r="N12" s="32" t="s">
        <v>21</v>
      </c>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c r="UD12" s="7"/>
      <c r="UE12" s="7"/>
      <c r="UF12" s="7"/>
      <c r="UG12" s="7"/>
      <c r="UH12" s="7"/>
      <c r="UI12" s="7"/>
      <c r="UJ12" s="7"/>
      <c r="UK12" s="7"/>
      <c r="UL12" s="7"/>
      <c r="UM12" s="7"/>
      <c r="UN12" s="7"/>
      <c r="UO12" s="7"/>
      <c r="UP12" s="7"/>
      <c r="UQ12" s="7"/>
      <c r="UR12" s="7"/>
      <c r="US12" s="7"/>
      <c r="UT12" s="7"/>
      <c r="UU12" s="7"/>
      <c r="UV12" s="7"/>
      <c r="UW12" s="7"/>
      <c r="UX12" s="7"/>
      <c r="UY12" s="7"/>
      <c r="UZ12" s="7"/>
      <c r="VA12" s="7"/>
      <c r="VB12" s="7"/>
      <c r="VC12" s="7"/>
      <c r="VD12" s="7"/>
      <c r="VE12" s="7"/>
      <c r="VF12" s="7"/>
      <c r="VG12" s="7"/>
      <c r="VH12" s="7"/>
      <c r="VI12" s="7"/>
      <c r="VJ12" s="7"/>
      <c r="VK12" s="7"/>
      <c r="VL12" s="7"/>
      <c r="VM12" s="7"/>
      <c r="VN12" s="7"/>
      <c r="VO12" s="7"/>
      <c r="VP12" s="7"/>
      <c r="VQ12" s="7"/>
      <c r="VR12" s="7"/>
      <c r="VS12" s="7"/>
      <c r="VT12" s="7"/>
      <c r="VU12" s="7"/>
      <c r="VV12" s="7"/>
      <c r="VW12" s="7"/>
      <c r="VX12" s="7"/>
      <c r="VY12" s="7"/>
      <c r="VZ12" s="7"/>
      <c r="WA12" s="7"/>
      <c r="WB12" s="7"/>
      <c r="WC12" s="7"/>
      <c r="WD12" s="7"/>
      <c r="WE12" s="7"/>
      <c r="WF12" s="7"/>
      <c r="WG12" s="7"/>
      <c r="WH12" s="7"/>
      <c r="WI12" s="7"/>
      <c r="WJ12" s="7"/>
      <c r="WK12" s="7"/>
      <c r="WL12" s="7"/>
      <c r="WM12" s="7"/>
      <c r="WN12" s="7"/>
      <c r="WO12" s="7"/>
      <c r="WP12" s="7"/>
      <c r="WQ12" s="7"/>
      <c r="WR12" s="7"/>
      <c r="WS12" s="7"/>
      <c r="WT12" s="7"/>
      <c r="WU12" s="7"/>
      <c r="WV12" s="7"/>
      <c r="WW12" s="7"/>
      <c r="WX12" s="7"/>
      <c r="WY12" s="7"/>
      <c r="WZ12" s="7"/>
      <c r="XA12" s="7"/>
      <c r="XB12" s="7"/>
      <c r="XC12" s="7"/>
      <c r="XD12" s="7"/>
      <c r="XE12" s="7"/>
      <c r="XF12" s="7"/>
      <c r="XG12" s="7"/>
      <c r="XH12" s="7"/>
      <c r="XI12" s="7"/>
      <c r="XJ12" s="7"/>
      <c r="XK12" s="7"/>
      <c r="XL12" s="7"/>
      <c r="XM12" s="7"/>
      <c r="XN12" s="7"/>
      <c r="XO12" s="7"/>
      <c r="XP12" s="7"/>
      <c r="XQ12" s="7"/>
      <c r="XR12" s="7"/>
      <c r="XS12" s="7"/>
      <c r="XT12" s="7"/>
      <c r="XU12" s="7"/>
      <c r="XV12" s="7"/>
      <c r="XW12" s="7"/>
      <c r="XX12" s="7"/>
      <c r="XY12" s="7"/>
      <c r="XZ12" s="7"/>
      <c r="YA12" s="7"/>
      <c r="YB12" s="7"/>
      <c r="YC12" s="7"/>
      <c r="YD12" s="7"/>
      <c r="YE12" s="7"/>
      <c r="YF12" s="7"/>
      <c r="YG12" s="7"/>
      <c r="YH12" s="7"/>
      <c r="YI12" s="7"/>
      <c r="YJ12" s="7"/>
      <c r="YK12" s="7"/>
      <c r="YL12" s="7"/>
      <c r="YM12" s="7"/>
      <c r="YN12" s="7"/>
      <c r="YO12" s="7"/>
      <c r="YP12" s="7"/>
      <c r="YQ12" s="7"/>
      <c r="YR12" s="7"/>
      <c r="YS12" s="7"/>
      <c r="YT12" s="7"/>
      <c r="YU12" s="7"/>
      <c r="YV12" s="7"/>
      <c r="YW12" s="7"/>
      <c r="YX12" s="7"/>
      <c r="YY12" s="7"/>
      <c r="YZ12" s="7"/>
      <c r="ZA12" s="7"/>
      <c r="ZB12" s="7"/>
      <c r="ZC12" s="7"/>
      <c r="ZD12" s="7"/>
      <c r="ZE12" s="7"/>
      <c r="ZF12" s="7"/>
      <c r="ZG12" s="7"/>
      <c r="ZH12" s="7"/>
      <c r="ZI12" s="7"/>
      <c r="ZJ12" s="7"/>
      <c r="ZK12" s="7"/>
      <c r="ZL12" s="7"/>
      <c r="ZM12" s="7"/>
      <c r="ZN12" s="7"/>
      <c r="ZO12" s="7"/>
      <c r="ZP12" s="7"/>
      <c r="ZQ12" s="7"/>
      <c r="ZR12" s="7"/>
      <c r="ZS12" s="7"/>
      <c r="ZT12" s="7"/>
      <c r="ZU12" s="7"/>
      <c r="ZV12" s="7"/>
      <c r="ZW12" s="7"/>
      <c r="ZX12" s="7"/>
      <c r="ZY12" s="7"/>
      <c r="ZZ12" s="7"/>
      <c r="AAA12" s="7"/>
      <c r="AAB12" s="7"/>
      <c r="AAC12" s="7"/>
      <c r="AAD12" s="7"/>
      <c r="AAE12" s="7"/>
      <c r="AAF12" s="7"/>
      <c r="AAG12" s="7"/>
      <c r="AAH12" s="7"/>
      <c r="AAI12" s="7"/>
      <c r="AAJ12" s="7"/>
      <c r="AAK12" s="7"/>
      <c r="AAL12" s="7"/>
      <c r="AAM12" s="7"/>
      <c r="AAN12" s="7"/>
      <c r="AAO12" s="7"/>
      <c r="AAP12" s="7"/>
      <c r="AAQ12" s="7"/>
      <c r="AAR12" s="7"/>
      <c r="AAS12" s="7"/>
      <c r="AAT12" s="7"/>
      <c r="AAU12" s="7"/>
      <c r="AAV12" s="7"/>
      <c r="AAW12" s="7"/>
      <c r="AAX12" s="7"/>
      <c r="AAY12" s="7"/>
      <c r="AAZ12" s="7"/>
      <c r="ABA12" s="7"/>
      <c r="ABB12" s="7"/>
      <c r="ABC12" s="7"/>
      <c r="ABD12" s="7"/>
      <c r="ABE12" s="7"/>
      <c r="ABF12" s="7"/>
      <c r="ABG12" s="7"/>
      <c r="ABH12" s="7"/>
      <c r="ABI12" s="7"/>
      <c r="ABJ12" s="7"/>
      <c r="ABK12" s="7"/>
      <c r="ABL12" s="7"/>
      <c r="ABM12" s="7"/>
      <c r="ABN12" s="7"/>
      <c r="ABO12" s="7"/>
      <c r="ABP12" s="7"/>
      <c r="ABQ12" s="7"/>
      <c r="ABR12" s="7"/>
      <c r="ABS12" s="7"/>
      <c r="ABT12" s="7"/>
      <c r="ABU12" s="7"/>
      <c r="ABV12" s="7"/>
      <c r="ABW12" s="7"/>
      <c r="ABX12" s="7"/>
      <c r="ABY12" s="7"/>
      <c r="ABZ12" s="7"/>
      <c r="ACA12" s="7"/>
      <c r="ACB12" s="7"/>
      <c r="ACC12" s="7"/>
      <c r="ACD12" s="7"/>
      <c r="ACE12" s="7"/>
      <c r="ACF12" s="7"/>
      <c r="ACG12" s="7"/>
      <c r="ACH12" s="7"/>
      <c r="ACI12" s="7"/>
      <c r="ACJ12" s="7"/>
      <c r="ACK12" s="7"/>
      <c r="ACL12" s="7"/>
      <c r="ACM12" s="7"/>
      <c r="ACN12" s="7"/>
      <c r="ACO12" s="7"/>
      <c r="ACP12" s="7"/>
      <c r="ACQ12" s="7"/>
      <c r="ACR12" s="7"/>
      <c r="ACS12" s="7"/>
      <c r="ACT12" s="7"/>
      <c r="ACU12" s="7"/>
      <c r="ACV12" s="7"/>
      <c r="ACW12" s="7"/>
      <c r="ACX12" s="7"/>
      <c r="ACY12" s="7"/>
      <c r="ACZ12" s="7"/>
      <c r="ADA12" s="7"/>
      <c r="ADB12" s="7"/>
      <c r="ADC12" s="7"/>
      <c r="ADD12" s="7"/>
      <c r="ADE12" s="7"/>
      <c r="ADF12" s="7"/>
      <c r="ADG12" s="7"/>
      <c r="ADH12" s="7"/>
      <c r="ADI12" s="7"/>
      <c r="ADJ12" s="7"/>
      <c r="ADK12" s="7"/>
      <c r="ADL12" s="7"/>
      <c r="ADM12" s="7"/>
      <c r="ADN12" s="7"/>
      <c r="ADO12" s="7"/>
      <c r="ADP12" s="7"/>
      <c r="ADQ12" s="7"/>
      <c r="ADR12" s="7"/>
      <c r="ADS12" s="7"/>
      <c r="ADT12" s="7"/>
      <c r="ADU12" s="7"/>
      <c r="ADV12" s="7"/>
      <c r="ADW12" s="7"/>
      <c r="ADX12" s="7"/>
      <c r="ADY12" s="7"/>
      <c r="ADZ12" s="7"/>
      <c r="AEA12" s="7"/>
      <c r="AEB12" s="7"/>
      <c r="AEC12" s="7"/>
      <c r="AED12" s="7"/>
      <c r="AEE12" s="7"/>
      <c r="AEF12" s="7"/>
      <c r="AEG12" s="7"/>
      <c r="AEH12" s="7"/>
      <c r="AEI12" s="7"/>
      <c r="AEJ12" s="7"/>
      <c r="AEK12" s="7"/>
      <c r="AEL12" s="7"/>
      <c r="AEM12" s="7"/>
      <c r="AEN12" s="7"/>
      <c r="AEO12" s="7"/>
      <c r="AEP12" s="7"/>
      <c r="AEQ12" s="7"/>
      <c r="AER12" s="7"/>
      <c r="AES12" s="7"/>
      <c r="AET12" s="7"/>
      <c r="AEU12" s="7"/>
      <c r="AEV12" s="7"/>
      <c r="AEW12" s="7"/>
      <c r="AEX12" s="7"/>
      <c r="AEY12" s="7"/>
      <c r="AEZ12" s="7"/>
      <c r="AFA12" s="7"/>
      <c r="AFB12" s="7"/>
      <c r="AFC12" s="7"/>
      <c r="AFD12" s="7"/>
      <c r="AFE12" s="7"/>
      <c r="AFF12" s="7"/>
      <c r="AFG12" s="7"/>
      <c r="AFH12" s="7"/>
      <c r="AFI12" s="7"/>
      <c r="AFJ12" s="7"/>
      <c r="AFK12" s="7"/>
      <c r="AFL12" s="7"/>
      <c r="AFM12" s="7"/>
      <c r="AFN12" s="7"/>
      <c r="AFO12" s="7"/>
      <c r="AFP12" s="7"/>
      <c r="AFQ12" s="7"/>
      <c r="AFR12" s="7"/>
      <c r="AFS12" s="7"/>
      <c r="AFT12" s="7"/>
      <c r="AFU12" s="7"/>
      <c r="AFV12" s="7"/>
      <c r="AFW12" s="7"/>
      <c r="AFX12" s="7"/>
      <c r="AFY12" s="7"/>
      <c r="AFZ12" s="7"/>
      <c r="AGA12" s="7"/>
      <c r="AGB12" s="7"/>
      <c r="AGC12" s="7"/>
      <c r="AGD12" s="7"/>
      <c r="AGE12" s="7"/>
      <c r="AGF12" s="7"/>
      <c r="AGG12" s="7"/>
      <c r="AGH12" s="7"/>
      <c r="AGI12" s="7"/>
      <c r="AGJ12" s="7"/>
      <c r="AGK12" s="7"/>
      <c r="AGL12" s="7"/>
      <c r="AGM12" s="7"/>
      <c r="AGN12" s="7"/>
      <c r="AGO12" s="7"/>
      <c r="AGP12" s="7"/>
      <c r="AGQ12" s="7"/>
      <c r="AGR12" s="7"/>
      <c r="AGS12" s="7"/>
      <c r="AGT12" s="7"/>
      <c r="AGU12" s="7"/>
      <c r="AGV12" s="7"/>
      <c r="AGW12" s="7"/>
      <c r="AGX12" s="7"/>
      <c r="AGY12" s="7"/>
      <c r="AGZ12" s="7"/>
      <c r="AHA12" s="7"/>
      <c r="AHB12" s="7"/>
      <c r="AHC12" s="7"/>
      <c r="AHD12" s="7"/>
      <c r="AHE12" s="7"/>
      <c r="AHF12" s="7"/>
      <c r="AHG12" s="7"/>
      <c r="AHH12" s="7"/>
      <c r="AHI12" s="7"/>
      <c r="AHJ12" s="7"/>
      <c r="AHK12" s="7"/>
      <c r="AHL12" s="7"/>
      <c r="AHM12" s="7"/>
      <c r="AHN12" s="7"/>
      <c r="AHO12" s="7"/>
      <c r="AHP12" s="7"/>
      <c r="AHQ12" s="7"/>
      <c r="AHR12" s="7"/>
      <c r="AHS12" s="7"/>
      <c r="AHT12" s="7"/>
      <c r="AHU12" s="7"/>
      <c r="AHV12" s="7"/>
      <c r="AHW12" s="7"/>
      <c r="AHX12" s="7"/>
      <c r="AHY12" s="7"/>
      <c r="AHZ12" s="7"/>
      <c r="AIA12" s="7"/>
      <c r="AIB12" s="7"/>
      <c r="AIC12" s="7"/>
      <c r="AID12" s="7"/>
      <c r="AIE12" s="7"/>
      <c r="AIF12" s="7"/>
      <c r="AIG12" s="7"/>
      <c r="AIH12" s="7"/>
      <c r="AII12" s="7"/>
      <c r="AIJ12" s="7"/>
      <c r="AIK12" s="7"/>
      <c r="AIL12" s="7"/>
      <c r="AIM12" s="7"/>
      <c r="AIN12" s="7"/>
      <c r="AIO12" s="7"/>
      <c r="AIP12" s="7"/>
      <c r="AIQ12" s="7"/>
      <c r="AIR12" s="7"/>
      <c r="AIS12" s="7"/>
      <c r="AIT12" s="7"/>
      <c r="AIU12" s="7"/>
      <c r="AIV12" s="7"/>
      <c r="AIW12" s="7"/>
      <c r="AIX12" s="7"/>
      <c r="AIY12" s="7"/>
      <c r="AIZ12" s="7"/>
      <c r="AJA12" s="7"/>
      <c r="AJB12" s="7"/>
      <c r="AJC12" s="7"/>
      <c r="AJD12" s="7"/>
      <c r="AJE12" s="7"/>
      <c r="AJF12" s="7"/>
      <c r="AJG12" s="7"/>
      <c r="AJH12" s="7"/>
      <c r="AJI12" s="7"/>
      <c r="AJJ12" s="7"/>
      <c r="AJK12" s="7"/>
      <c r="AJL12" s="7"/>
      <c r="AJM12" s="7"/>
      <c r="AJN12" s="7"/>
      <c r="AJO12" s="7"/>
      <c r="AJP12" s="7"/>
      <c r="AJQ12" s="7"/>
      <c r="AJR12" s="7"/>
      <c r="AJS12" s="7"/>
      <c r="AJT12" s="7"/>
      <c r="AJU12" s="7"/>
      <c r="AJV12" s="7"/>
      <c r="AJW12" s="7"/>
      <c r="AJX12" s="7"/>
      <c r="AJY12" s="7"/>
      <c r="AJZ12" s="7"/>
      <c r="AKA12" s="7"/>
      <c r="AKB12" s="7"/>
      <c r="AKC12" s="7"/>
      <c r="AKD12" s="7"/>
      <c r="AKE12" s="7"/>
      <c r="AKF12" s="7"/>
      <c r="AKG12" s="7"/>
      <c r="AKH12" s="7"/>
      <c r="AKI12" s="7"/>
      <c r="AKJ12" s="7"/>
      <c r="AKK12" s="7"/>
      <c r="AKL12" s="7"/>
      <c r="AKM12" s="7"/>
      <c r="AKN12" s="7"/>
      <c r="AKO12" s="7"/>
      <c r="AKP12" s="7"/>
      <c r="AKQ12" s="7"/>
      <c r="AKR12" s="7"/>
      <c r="AKS12" s="7"/>
      <c r="AKT12" s="7"/>
      <c r="AKU12" s="7"/>
      <c r="AKV12" s="7"/>
    </row>
    <row r="13" spans="1:984" s="5" customFormat="1" ht="38.25" customHeight="1">
      <c r="A13" s="2"/>
      <c r="B13" s="19">
        <v>3</v>
      </c>
      <c r="C13" s="20">
        <v>2024002130304</v>
      </c>
      <c r="D13" s="28">
        <v>45594</v>
      </c>
      <c r="E13" s="23" t="s">
        <v>22</v>
      </c>
      <c r="F13" s="23" t="s">
        <v>23</v>
      </c>
      <c r="G13" s="24" t="s">
        <v>290</v>
      </c>
      <c r="H13" s="80">
        <v>2159705320</v>
      </c>
      <c r="I13" s="25" t="s">
        <v>24</v>
      </c>
      <c r="J13" s="26">
        <v>45726</v>
      </c>
      <c r="K13" s="26">
        <v>46022</v>
      </c>
      <c r="L13" s="27">
        <v>100</v>
      </c>
      <c r="M13" s="80">
        <v>1916060220</v>
      </c>
      <c r="N13" s="32" t="s">
        <v>25</v>
      </c>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c r="QQ13" s="7"/>
      <c r="QR13" s="7"/>
      <c r="QS13" s="7"/>
      <c r="QT13" s="7"/>
      <c r="QU13" s="7"/>
      <c r="QV13" s="7"/>
      <c r="QW13" s="7"/>
      <c r="QX13" s="7"/>
      <c r="QY13" s="7"/>
      <c r="QZ13" s="7"/>
      <c r="RA13" s="7"/>
      <c r="RB13" s="7"/>
      <c r="RC13" s="7"/>
      <c r="RD13" s="7"/>
      <c r="RE13" s="7"/>
      <c r="RF13" s="7"/>
      <c r="RG13" s="7"/>
      <c r="RH13" s="7"/>
      <c r="RI13" s="7"/>
      <c r="RJ13" s="7"/>
      <c r="RK13" s="7"/>
      <c r="RL13" s="7"/>
      <c r="RM13" s="7"/>
      <c r="RN13" s="7"/>
      <c r="RO13" s="7"/>
      <c r="RP13" s="7"/>
      <c r="RQ13" s="7"/>
      <c r="RR13" s="7"/>
      <c r="RS13" s="7"/>
      <c r="RT13" s="7"/>
      <c r="RU13" s="7"/>
      <c r="RV13" s="7"/>
      <c r="RW13" s="7"/>
      <c r="RX13" s="7"/>
      <c r="RY13" s="7"/>
      <c r="RZ13" s="7"/>
      <c r="SA13" s="7"/>
      <c r="SB13" s="7"/>
      <c r="SC13" s="7"/>
      <c r="SD13" s="7"/>
      <c r="SE13" s="7"/>
      <c r="SF13" s="7"/>
      <c r="SG13" s="7"/>
      <c r="SH13" s="7"/>
      <c r="SI13" s="7"/>
      <c r="SJ13" s="7"/>
      <c r="SK13" s="7"/>
      <c r="SL13" s="7"/>
      <c r="SM13" s="7"/>
      <c r="SN13" s="7"/>
      <c r="SO13" s="7"/>
      <c r="SP13" s="7"/>
      <c r="SQ13" s="7"/>
      <c r="SR13" s="7"/>
      <c r="SS13" s="7"/>
      <c r="ST13" s="7"/>
      <c r="SU13" s="7"/>
      <c r="SV13" s="7"/>
      <c r="SW13" s="7"/>
      <c r="SX13" s="7"/>
      <c r="SY13" s="7"/>
      <c r="SZ13" s="7"/>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c r="UD13" s="7"/>
      <c r="UE13" s="7"/>
      <c r="UF13" s="7"/>
      <c r="UG13" s="7"/>
      <c r="UH13" s="7"/>
      <c r="UI13" s="7"/>
      <c r="UJ13" s="7"/>
      <c r="UK13" s="7"/>
      <c r="UL13" s="7"/>
      <c r="UM13" s="7"/>
      <c r="UN13" s="7"/>
      <c r="UO13" s="7"/>
      <c r="UP13" s="7"/>
      <c r="UQ13" s="7"/>
      <c r="UR13" s="7"/>
      <c r="US13" s="7"/>
      <c r="UT13" s="7"/>
      <c r="UU13" s="7"/>
      <c r="UV13" s="7"/>
      <c r="UW13" s="7"/>
      <c r="UX13" s="7"/>
      <c r="UY13" s="7"/>
      <c r="UZ13" s="7"/>
      <c r="VA13" s="7"/>
      <c r="VB13" s="7"/>
      <c r="VC13" s="7"/>
      <c r="VD13" s="7"/>
      <c r="VE13" s="7"/>
      <c r="VF13" s="7"/>
      <c r="VG13" s="7"/>
      <c r="VH13" s="7"/>
      <c r="VI13" s="7"/>
      <c r="VJ13" s="7"/>
      <c r="VK13" s="7"/>
      <c r="VL13" s="7"/>
      <c r="VM13" s="7"/>
      <c r="VN13" s="7"/>
      <c r="VO13" s="7"/>
      <c r="VP13" s="7"/>
      <c r="VQ13" s="7"/>
      <c r="VR13" s="7"/>
      <c r="VS13" s="7"/>
      <c r="VT13" s="7"/>
      <c r="VU13" s="7"/>
      <c r="VV13" s="7"/>
      <c r="VW13" s="7"/>
      <c r="VX13" s="7"/>
      <c r="VY13" s="7"/>
      <c r="VZ13" s="7"/>
      <c r="WA13" s="7"/>
      <c r="WB13" s="7"/>
      <c r="WC13" s="7"/>
      <c r="WD13" s="7"/>
      <c r="WE13" s="7"/>
      <c r="WF13" s="7"/>
      <c r="WG13" s="7"/>
      <c r="WH13" s="7"/>
      <c r="WI13" s="7"/>
      <c r="WJ13" s="7"/>
      <c r="WK13" s="7"/>
      <c r="WL13" s="7"/>
      <c r="WM13" s="7"/>
      <c r="WN13" s="7"/>
      <c r="WO13" s="7"/>
      <c r="WP13" s="7"/>
      <c r="WQ13" s="7"/>
      <c r="WR13" s="7"/>
      <c r="WS13" s="7"/>
      <c r="WT13" s="7"/>
      <c r="WU13" s="7"/>
      <c r="WV13" s="7"/>
      <c r="WW13" s="7"/>
      <c r="WX13" s="7"/>
      <c r="WY13" s="7"/>
      <c r="WZ13" s="7"/>
      <c r="XA13" s="7"/>
      <c r="XB13" s="7"/>
      <c r="XC13" s="7"/>
      <c r="XD13" s="7"/>
      <c r="XE13" s="7"/>
      <c r="XF13" s="7"/>
      <c r="XG13" s="7"/>
      <c r="XH13" s="7"/>
      <c r="XI13" s="7"/>
      <c r="XJ13" s="7"/>
      <c r="XK13" s="7"/>
      <c r="XL13" s="7"/>
      <c r="XM13" s="7"/>
      <c r="XN13" s="7"/>
      <c r="XO13" s="7"/>
      <c r="XP13" s="7"/>
      <c r="XQ13" s="7"/>
      <c r="XR13" s="7"/>
      <c r="XS13" s="7"/>
      <c r="XT13" s="7"/>
      <c r="XU13" s="7"/>
      <c r="XV13" s="7"/>
      <c r="XW13" s="7"/>
      <c r="XX13" s="7"/>
      <c r="XY13" s="7"/>
      <c r="XZ13" s="7"/>
      <c r="YA13" s="7"/>
      <c r="YB13" s="7"/>
      <c r="YC13" s="7"/>
      <c r="YD13" s="7"/>
      <c r="YE13" s="7"/>
      <c r="YF13" s="7"/>
      <c r="YG13" s="7"/>
      <c r="YH13" s="7"/>
      <c r="YI13" s="7"/>
      <c r="YJ13" s="7"/>
      <c r="YK13" s="7"/>
      <c r="YL13" s="7"/>
      <c r="YM13" s="7"/>
      <c r="YN13" s="7"/>
      <c r="YO13" s="7"/>
      <c r="YP13" s="7"/>
      <c r="YQ13" s="7"/>
      <c r="YR13" s="7"/>
      <c r="YS13" s="7"/>
      <c r="YT13" s="7"/>
      <c r="YU13" s="7"/>
      <c r="YV13" s="7"/>
      <c r="YW13" s="7"/>
      <c r="YX13" s="7"/>
      <c r="YY13" s="7"/>
      <c r="YZ13" s="7"/>
      <c r="ZA13" s="7"/>
      <c r="ZB13" s="7"/>
      <c r="ZC13" s="7"/>
      <c r="ZD13" s="7"/>
      <c r="ZE13" s="7"/>
      <c r="ZF13" s="7"/>
      <c r="ZG13" s="7"/>
      <c r="ZH13" s="7"/>
      <c r="ZI13" s="7"/>
      <c r="ZJ13" s="7"/>
      <c r="ZK13" s="7"/>
      <c r="ZL13" s="7"/>
      <c r="ZM13" s="7"/>
      <c r="ZN13" s="7"/>
      <c r="ZO13" s="7"/>
      <c r="ZP13" s="7"/>
      <c r="ZQ13" s="7"/>
      <c r="ZR13" s="7"/>
      <c r="ZS13" s="7"/>
      <c r="ZT13" s="7"/>
      <c r="ZU13" s="7"/>
      <c r="ZV13" s="7"/>
      <c r="ZW13" s="7"/>
      <c r="ZX13" s="7"/>
      <c r="ZY13" s="7"/>
      <c r="ZZ13" s="7"/>
      <c r="AAA13" s="7"/>
      <c r="AAB13" s="7"/>
      <c r="AAC13" s="7"/>
      <c r="AAD13" s="7"/>
      <c r="AAE13" s="7"/>
      <c r="AAF13" s="7"/>
      <c r="AAG13" s="7"/>
      <c r="AAH13" s="7"/>
      <c r="AAI13" s="7"/>
      <c r="AAJ13" s="7"/>
      <c r="AAK13" s="7"/>
      <c r="AAL13" s="7"/>
      <c r="AAM13" s="7"/>
      <c r="AAN13" s="7"/>
      <c r="AAO13" s="7"/>
      <c r="AAP13" s="7"/>
      <c r="AAQ13" s="7"/>
      <c r="AAR13" s="7"/>
      <c r="AAS13" s="7"/>
      <c r="AAT13" s="7"/>
      <c r="AAU13" s="7"/>
      <c r="AAV13" s="7"/>
      <c r="AAW13" s="7"/>
      <c r="AAX13" s="7"/>
      <c r="AAY13" s="7"/>
      <c r="AAZ13" s="7"/>
      <c r="ABA13" s="7"/>
      <c r="ABB13" s="7"/>
      <c r="ABC13" s="7"/>
      <c r="ABD13" s="7"/>
      <c r="ABE13" s="7"/>
      <c r="ABF13" s="7"/>
      <c r="ABG13" s="7"/>
      <c r="ABH13" s="7"/>
      <c r="ABI13" s="7"/>
      <c r="ABJ13" s="7"/>
      <c r="ABK13" s="7"/>
      <c r="ABL13" s="7"/>
      <c r="ABM13" s="7"/>
      <c r="ABN13" s="7"/>
      <c r="ABO13" s="7"/>
      <c r="ABP13" s="7"/>
      <c r="ABQ13" s="7"/>
      <c r="ABR13" s="7"/>
      <c r="ABS13" s="7"/>
      <c r="ABT13" s="7"/>
      <c r="ABU13" s="7"/>
      <c r="ABV13" s="7"/>
      <c r="ABW13" s="7"/>
      <c r="ABX13" s="7"/>
      <c r="ABY13" s="7"/>
      <c r="ABZ13" s="7"/>
      <c r="ACA13" s="7"/>
      <c r="ACB13" s="7"/>
      <c r="ACC13" s="7"/>
      <c r="ACD13" s="7"/>
      <c r="ACE13" s="7"/>
      <c r="ACF13" s="7"/>
      <c r="ACG13" s="7"/>
      <c r="ACH13" s="7"/>
      <c r="ACI13" s="7"/>
      <c r="ACJ13" s="7"/>
      <c r="ACK13" s="7"/>
      <c r="ACL13" s="7"/>
      <c r="ACM13" s="7"/>
      <c r="ACN13" s="7"/>
      <c r="ACO13" s="7"/>
      <c r="ACP13" s="7"/>
      <c r="ACQ13" s="7"/>
      <c r="ACR13" s="7"/>
      <c r="ACS13" s="7"/>
      <c r="ACT13" s="7"/>
      <c r="ACU13" s="7"/>
      <c r="ACV13" s="7"/>
      <c r="ACW13" s="7"/>
      <c r="ACX13" s="7"/>
      <c r="ACY13" s="7"/>
      <c r="ACZ13" s="7"/>
      <c r="ADA13" s="7"/>
      <c r="ADB13" s="7"/>
      <c r="ADC13" s="7"/>
      <c r="ADD13" s="7"/>
      <c r="ADE13" s="7"/>
      <c r="ADF13" s="7"/>
      <c r="ADG13" s="7"/>
      <c r="ADH13" s="7"/>
      <c r="ADI13" s="7"/>
      <c r="ADJ13" s="7"/>
      <c r="ADK13" s="7"/>
      <c r="ADL13" s="7"/>
      <c r="ADM13" s="7"/>
      <c r="ADN13" s="7"/>
      <c r="ADO13" s="7"/>
      <c r="ADP13" s="7"/>
      <c r="ADQ13" s="7"/>
      <c r="ADR13" s="7"/>
      <c r="ADS13" s="7"/>
      <c r="ADT13" s="7"/>
      <c r="ADU13" s="7"/>
      <c r="ADV13" s="7"/>
      <c r="ADW13" s="7"/>
      <c r="ADX13" s="7"/>
      <c r="ADY13" s="7"/>
      <c r="ADZ13" s="7"/>
      <c r="AEA13" s="7"/>
      <c r="AEB13" s="7"/>
      <c r="AEC13" s="7"/>
      <c r="AED13" s="7"/>
      <c r="AEE13" s="7"/>
      <c r="AEF13" s="7"/>
      <c r="AEG13" s="7"/>
      <c r="AEH13" s="7"/>
      <c r="AEI13" s="7"/>
      <c r="AEJ13" s="7"/>
      <c r="AEK13" s="7"/>
      <c r="AEL13" s="7"/>
      <c r="AEM13" s="7"/>
      <c r="AEN13" s="7"/>
      <c r="AEO13" s="7"/>
      <c r="AEP13" s="7"/>
      <c r="AEQ13" s="7"/>
      <c r="AER13" s="7"/>
      <c r="AES13" s="7"/>
      <c r="AET13" s="7"/>
      <c r="AEU13" s="7"/>
      <c r="AEV13" s="7"/>
      <c r="AEW13" s="7"/>
      <c r="AEX13" s="7"/>
      <c r="AEY13" s="7"/>
      <c r="AEZ13" s="7"/>
      <c r="AFA13" s="7"/>
      <c r="AFB13" s="7"/>
      <c r="AFC13" s="7"/>
      <c r="AFD13" s="7"/>
      <c r="AFE13" s="7"/>
      <c r="AFF13" s="7"/>
      <c r="AFG13" s="7"/>
      <c r="AFH13" s="7"/>
      <c r="AFI13" s="7"/>
      <c r="AFJ13" s="7"/>
      <c r="AFK13" s="7"/>
      <c r="AFL13" s="7"/>
      <c r="AFM13" s="7"/>
      <c r="AFN13" s="7"/>
      <c r="AFO13" s="7"/>
      <c r="AFP13" s="7"/>
      <c r="AFQ13" s="7"/>
      <c r="AFR13" s="7"/>
      <c r="AFS13" s="7"/>
      <c r="AFT13" s="7"/>
      <c r="AFU13" s="7"/>
      <c r="AFV13" s="7"/>
      <c r="AFW13" s="7"/>
      <c r="AFX13" s="7"/>
      <c r="AFY13" s="7"/>
      <c r="AFZ13" s="7"/>
      <c r="AGA13" s="7"/>
      <c r="AGB13" s="7"/>
      <c r="AGC13" s="7"/>
      <c r="AGD13" s="7"/>
      <c r="AGE13" s="7"/>
      <c r="AGF13" s="7"/>
      <c r="AGG13" s="7"/>
      <c r="AGH13" s="7"/>
      <c r="AGI13" s="7"/>
      <c r="AGJ13" s="7"/>
      <c r="AGK13" s="7"/>
      <c r="AGL13" s="7"/>
      <c r="AGM13" s="7"/>
      <c r="AGN13" s="7"/>
      <c r="AGO13" s="7"/>
      <c r="AGP13" s="7"/>
      <c r="AGQ13" s="7"/>
      <c r="AGR13" s="7"/>
      <c r="AGS13" s="7"/>
      <c r="AGT13" s="7"/>
      <c r="AGU13" s="7"/>
      <c r="AGV13" s="7"/>
      <c r="AGW13" s="7"/>
      <c r="AGX13" s="7"/>
      <c r="AGY13" s="7"/>
      <c r="AGZ13" s="7"/>
      <c r="AHA13" s="7"/>
      <c r="AHB13" s="7"/>
      <c r="AHC13" s="7"/>
      <c r="AHD13" s="7"/>
      <c r="AHE13" s="7"/>
      <c r="AHF13" s="7"/>
      <c r="AHG13" s="7"/>
      <c r="AHH13" s="7"/>
      <c r="AHI13" s="7"/>
      <c r="AHJ13" s="7"/>
      <c r="AHK13" s="7"/>
      <c r="AHL13" s="7"/>
      <c r="AHM13" s="7"/>
      <c r="AHN13" s="7"/>
      <c r="AHO13" s="7"/>
      <c r="AHP13" s="7"/>
      <c r="AHQ13" s="7"/>
      <c r="AHR13" s="7"/>
      <c r="AHS13" s="7"/>
      <c r="AHT13" s="7"/>
      <c r="AHU13" s="7"/>
      <c r="AHV13" s="7"/>
      <c r="AHW13" s="7"/>
      <c r="AHX13" s="7"/>
      <c r="AHY13" s="7"/>
      <c r="AHZ13" s="7"/>
      <c r="AIA13" s="7"/>
      <c r="AIB13" s="7"/>
      <c r="AIC13" s="7"/>
      <c r="AID13" s="7"/>
      <c r="AIE13" s="7"/>
      <c r="AIF13" s="7"/>
      <c r="AIG13" s="7"/>
      <c r="AIH13" s="7"/>
      <c r="AII13" s="7"/>
      <c r="AIJ13" s="7"/>
      <c r="AIK13" s="7"/>
      <c r="AIL13" s="7"/>
      <c r="AIM13" s="7"/>
      <c r="AIN13" s="7"/>
      <c r="AIO13" s="7"/>
      <c r="AIP13" s="7"/>
      <c r="AIQ13" s="7"/>
      <c r="AIR13" s="7"/>
      <c r="AIS13" s="7"/>
      <c r="AIT13" s="7"/>
      <c r="AIU13" s="7"/>
      <c r="AIV13" s="7"/>
      <c r="AIW13" s="7"/>
      <c r="AIX13" s="7"/>
      <c r="AIY13" s="7"/>
      <c r="AIZ13" s="7"/>
      <c r="AJA13" s="7"/>
      <c r="AJB13" s="7"/>
      <c r="AJC13" s="7"/>
      <c r="AJD13" s="7"/>
      <c r="AJE13" s="7"/>
      <c r="AJF13" s="7"/>
      <c r="AJG13" s="7"/>
      <c r="AJH13" s="7"/>
      <c r="AJI13" s="7"/>
      <c r="AJJ13" s="7"/>
      <c r="AJK13" s="7"/>
      <c r="AJL13" s="7"/>
      <c r="AJM13" s="7"/>
      <c r="AJN13" s="7"/>
      <c r="AJO13" s="7"/>
      <c r="AJP13" s="7"/>
      <c r="AJQ13" s="7"/>
      <c r="AJR13" s="7"/>
      <c r="AJS13" s="7"/>
      <c r="AJT13" s="7"/>
      <c r="AJU13" s="7"/>
      <c r="AJV13" s="7"/>
      <c r="AJW13" s="7"/>
      <c r="AJX13" s="7"/>
      <c r="AJY13" s="7"/>
      <c r="AJZ13" s="7"/>
      <c r="AKA13" s="7"/>
      <c r="AKB13" s="7"/>
      <c r="AKC13" s="7"/>
      <c r="AKD13" s="7"/>
      <c r="AKE13" s="7"/>
      <c r="AKF13" s="7"/>
      <c r="AKG13" s="7"/>
      <c r="AKH13" s="7"/>
      <c r="AKI13" s="7"/>
      <c r="AKJ13" s="7"/>
      <c r="AKK13" s="7"/>
      <c r="AKL13" s="7"/>
      <c r="AKM13" s="7"/>
      <c r="AKN13" s="7"/>
      <c r="AKO13" s="7"/>
      <c r="AKP13" s="7"/>
      <c r="AKQ13" s="7"/>
      <c r="AKR13" s="7"/>
      <c r="AKS13" s="7"/>
      <c r="AKT13" s="7"/>
      <c r="AKU13" s="7"/>
      <c r="AKV13" s="7"/>
    </row>
    <row r="14" spans="1:984" s="5" customFormat="1" ht="41.25" customHeight="1">
      <c r="A14" s="2"/>
      <c r="B14" s="19">
        <v>4</v>
      </c>
      <c r="C14" s="29">
        <v>2024002130290</v>
      </c>
      <c r="D14" s="21">
        <v>45589</v>
      </c>
      <c r="E14" s="30" t="s">
        <v>26</v>
      </c>
      <c r="F14" s="31" t="s">
        <v>27</v>
      </c>
      <c r="G14" s="24" t="s">
        <v>290</v>
      </c>
      <c r="H14" s="80">
        <v>16097514190</v>
      </c>
      <c r="I14" s="32" t="s">
        <v>17</v>
      </c>
      <c r="J14" s="33">
        <v>45658</v>
      </c>
      <c r="K14" s="33">
        <v>46022</v>
      </c>
      <c r="L14" s="27">
        <v>100</v>
      </c>
      <c r="M14" s="80">
        <f>8613618240+3495928033</f>
        <v>12109546273</v>
      </c>
      <c r="N14" s="24" t="s">
        <v>28</v>
      </c>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c r="SE14" s="7"/>
      <c r="SF14" s="7"/>
      <c r="SG14" s="7"/>
      <c r="SH14" s="7"/>
      <c r="SI14" s="7"/>
      <c r="SJ14" s="7"/>
      <c r="SK14" s="7"/>
      <c r="SL14" s="7"/>
      <c r="SM14" s="7"/>
      <c r="SN14" s="7"/>
      <c r="SO14" s="7"/>
      <c r="SP14" s="7"/>
      <c r="SQ14" s="7"/>
      <c r="SR14" s="7"/>
      <c r="SS14" s="7"/>
      <c r="ST14" s="7"/>
      <c r="SU14" s="7"/>
      <c r="SV14" s="7"/>
      <c r="SW14" s="7"/>
      <c r="SX14" s="7"/>
      <c r="SY14" s="7"/>
      <c r="SZ14" s="7"/>
      <c r="TA14" s="7"/>
      <c r="TB14" s="7"/>
      <c r="TC14" s="7"/>
      <c r="TD14" s="7"/>
      <c r="TE14" s="7"/>
      <c r="TF14" s="7"/>
      <c r="TG14" s="7"/>
      <c r="TH14" s="7"/>
      <c r="TI14" s="7"/>
      <c r="TJ14" s="7"/>
      <c r="TK14" s="7"/>
      <c r="TL14" s="7"/>
      <c r="TM14" s="7"/>
      <c r="TN14" s="7"/>
      <c r="TO14" s="7"/>
      <c r="TP14" s="7"/>
      <c r="TQ14" s="7"/>
      <c r="TR14" s="7"/>
      <c r="TS14" s="7"/>
      <c r="TT14" s="7"/>
      <c r="TU14" s="7"/>
      <c r="TV14" s="7"/>
      <c r="TW14" s="7"/>
      <c r="TX14" s="7"/>
      <c r="TY14" s="7"/>
      <c r="TZ14" s="7"/>
      <c r="UA14" s="7"/>
      <c r="UB14" s="7"/>
      <c r="UC14" s="7"/>
      <c r="UD14" s="7"/>
      <c r="UE14" s="7"/>
      <c r="UF14" s="7"/>
      <c r="UG14" s="7"/>
      <c r="UH14" s="7"/>
      <c r="UI14" s="7"/>
      <c r="UJ14" s="7"/>
      <c r="UK14" s="7"/>
      <c r="UL14" s="7"/>
      <c r="UM14" s="7"/>
      <c r="UN14" s="7"/>
      <c r="UO14" s="7"/>
      <c r="UP14" s="7"/>
      <c r="UQ14" s="7"/>
      <c r="UR14" s="7"/>
      <c r="US14" s="7"/>
      <c r="UT14" s="7"/>
      <c r="UU14" s="7"/>
      <c r="UV14" s="7"/>
      <c r="UW14" s="7"/>
      <c r="UX14" s="7"/>
      <c r="UY14" s="7"/>
      <c r="UZ14" s="7"/>
      <c r="VA14" s="7"/>
      <c r="VB14" s="7"/>
      <c r="VC14" s="7"/>
      <c r="VD14" s="7"/>
      <c r="VE14" s="7"/>
      <c r="VF14" s="7"/>
      <c r="VG14" s="7"/>
      <c r="VH14" s="7"/>
      <c r="VI14" s="7"/>
      <c r="VJ14" s="7"/>
      <c r="VK14" s="7"/>
      <c r="VL14" s="7"/>
      <c r="VM14" s="7"/>
      <c r="VN14" s="7"/>
      <c r="VO14" s="7"/>
      <c r="VP14" s="7"/>
      <c r="VQ14" s="7"/>
      <c r="VR14" s="7"/>
      <c r="VS14" s="7"/>
      <c r="VT14" s="7"/>
      <c r="VU14" s="7"/>
      <c r="VV14" s="7"/>
      <c r="VW14" s="7"/>
      <c r="VX14" s="7"/>
      <c r="VY14" s="7"/>
      <c r="VZ14" s="7"/>
      <c r="WA14" s="7"/>
      <c r="WB14" s="7"/>
      <c r="WC14" s="7"/>
      <c r="WD14" s="7"/>
      <c r="WE14" s="7"/>
      <c r="WF14" s="7"/>
      <c r="WG14" s="7"/>
      <c r="WH14" s="7"/>
      <c r="WI14" s="7"/>
      <c r="WJ14" s="7"/>
      <c r="WK14" s="7"/>
      <c r="WL14" s="7"/>
      <c r="WM14" s="7"/>
      <c r="WN14" s="7"/>
      <c r="WO14" s="7"/>
      <c r="WP14" s="7"/>
      <c r="WQ14" s="7"/>
      <c r="WR14" s="7"/>
      <c r="WS14" s="7"/>
      <c r="WT14" s="7"/>
      <c r="WU14" s="7"/>
      <c r="WV14" s="7"/>
      <c r="WW14" s="7"/>
      <c r="WX14" s="7"/>
      <c r="WY14" s="7"/>
      <c r="WZ14" s="7"/>
      <c r="XA14" s="7"/>
      <c r="XB14" s="7"/>
      <c r="XC14" s="7"/>
      <c r="XD14" s="7"/>
      <c r="XE14" s="7"/>
      <c r="XF14" s="7"/>
      <c r="XG14" s="7"/>
      <c r="XH14" s="7"/>
      <c r="XI14" s="7"/>
      <c r="XJ14" s="7"/>
      <c r="XK14" s="7"/>
      <c r="XL14" s="7"/>
      <c r="XM14" s="7"/>
      <c r="XN14" s="7"/>
      <c r="XO14" s="7"/>
      <c r="XP14" s="7"/>
      <c r="XQ14" s="7"/>
      <c r="XR14" s="7"/>
      <c r="XS14" s="7"/>
      <c r="XT14" s="7"/>
      <c r="XU14" s="7"/>
      <c r="XV14" s="7"/>
      <c r="XW14" s="7"/>
      <c r="XX14" s="7"/>
      <c r="XY14" s="7"/>
      <c r="XZ14" s="7"/>
      <c r="YA14" s="7"/>
      <c r="YB14" s="7"/>
      <c r="YC14" s="7"/>
      <c r="YD14" s="7"/>
      <c r="YE14" s="7"/>
      <c r="YF14" s="7"/>
      <c r="YG14" s="7"/>
      <c r="YH14" s="7"/>
      <c r="YI14" s="7"/>
      <c r="YJ14" s="7"/>
      <c r="YK14" s="7"/>
      <c r="YL14" s="7"/>
      <c r="YM14" s="7"/>
      <c r="YN14" s="7"/>
      <c r="YO14" s="7"/>
      <c r="YP14" s="7"/>
      <c r="YQ14" s="7"/>
      <c r="YR14" s="7"/>
      <c r="YS14" s="7"/>
      <c r="YT14" s="7"/>
      <c r="YU14" s="7"/>
      <c r="YV14" s="7"/>
      <c r="YW14" s="7"/>
      <c r="YX14" s="7"/>
      <c r="YY14" s="7"/>
      <c r="YZ14" s="7"/>
      <c r="ZA14" s="7"/>
      <c r="ZB14" s="7"/>
      <c r="ZC14" s="7"/>
      <c r="ZD14" s="7"/>
      <c r="ZE14" s="7"/>
      <c r="ZF14" s="7"/>
      <c r="ZG14" s="7"/>
      <c r="ZH14" s="7"/>
      <c r="ZI14" s="7"/>
      <c r="ZJ14" s="7"/>
      <c r="ZK14" s="7"/>
      <c r="ZL14" s="7"/>
      <c r="ZM14" s="7"/>
      <c r="ZN14" s="7"/>
      <c r="ZO14" s="7"/>
      <c r="ZP14" s="7"/>
      <c r="ZQ14" s="7"/>
      <c r="ZR14" s="7"/>
      <c r="ZS14" s="7"/>
      <c r="ZT14" s="7"/>
      <c r="ZU14" s="7"/>
      <c r="ZV14" s="7"/>
      <c r="ZW14" s="7"/>
      <c r="ZX14" s="7"/>
      <c r="ZY14" s="7"/>
      <c r="ZZ14" s="7"/>
      <c r="AAA14" s="7"/>
      <c r="AAB14" s="7"/>
      <c r="AAC14" s="7"/>
      <c r="AAD14" s="7"/>
      <c r="AAE14" s="7"/>
      <c r="AAF14" s="7"/>
      <c r="AAG14" s="7"/>
      <c r="AAH14" s="7"/>
      <c r="AAI14" s="7"/>
      <c r="AAJ14" s="7"/>
      <c r="AAK14" s="7"/>
      <c r="AAL14" s="7"/>
      <c r="AAM14" s="7"/>
      <c r="AAN14" s="7"/>
      <c r="AAO14" s="7"/>
      <c r="AAP14" s="7"/>
      <c r="AAQ14" s="7"/>
      <c r="AAR14" s="7"/>
      <c r="AAS14" s="7"/>
      <c r="AAT14" s="7"/>
      <c r="AAU14" s="7"/>
      <c r="AAV14" s="7"/>
      <c r="AAW14" s="7"/>
      <c r="AAX14" s="7"/>
      <c r="AAY14" s="7"/>
      <c r="AAZ14" s="7"/>
      <c r="ABA14" s="7"/>
      <c r="ABB14" s="7"/>
      <c r="ABC14" s="7"/>
      <c r="ABD14" s="7"/>
      <c r="ABE14" s="7"/>
      <c r="ABF14" s="7"/>
      <c r="ABG14" s="7"/>
      <c r="ABH14" s="7"/>
      <c r="ABI14" s="7"/>
      <c r="ABJ14" s="7"/>
      <c r="ABK14" s="7"/>
      <c r="ABL14" s="7"/>
      <c r="ABM14" s="7"/>
      <c r="ABN14" s="7"/>
      <c r="ABO14" s="7"/>
      <c r="ABP14" s="7"/>
      <c r="ABQ14" s="7"/>
      <c r="ABR14" s="7"/>
      <c r="ABS14" s="7"/>
      <c r="ABT14" s="7"/>
      <c r="ABU14" s="7"/>
      <c r="ABV14" s="7"/>
      <c r="ABW14" s="7"/>
      <c r="ABX14" s="7"/>
      <c r="ABY14" s="7"/>
      <c r="ABZ14" s="7"/>
      <c r="ACA14" s="7"/>
      <c r="ACB14" s="7"/>
      <c r="ACC14" s="7"/>
      <c r="ACD14" s="7"/>
      <c r="ACE14" s="7"/>
      <c r="ACF14" s="7"/>
      <c r="ACG14" s="7"/>
      <c r="ACH14" s="7"/>
      <c r="ACI14" s="7"/>
      <c r="ACJ14" s="7"/>
      <c r="ACK14" s="7"/>
      <c r="ACL14" s="7"/>
      <c r="ACM14" s="7"/>
      <c r="ACN14" s="7"/>
      <c r="ACO14" s="7"/>
      <c r="ACP14" s="7"/>
      <c r="ACQ14" s="7"/>
      <c r="ACR14" s="7"/>
      <c r="ACS14" s="7"/>
      <c r="ACT14" s="7"/>
      <c r="ACU14" s="7"/>
      <c r="ACV14" s="7"/>
      <c r="ACW14" s="7"/>
      <c r="ACX14" s="7"/>
      <c r="ACY14" s="7"/>
      <c r="ACZ14" s="7"/>
      <c r="ADA14" s="7"/>
      <c r="ADB14" s="7"/>
      <c r="ADC14" s="7"/>
      <c r="ADD14" s="7"/>
      <c r="ADE14" s="7"/>
      <c r="ADF14" s="7"/>
      <c r="ADG14" s="7"/>
      <c r="ADH14" s="7"/>
      <c r="ADI14" s="7"/>
      <c r="ADJ14" s="7"/>
      <c r="ADK14" s="7"/>
      <c r="ADL14" s="7"/>
      <c r="ADM14" s="7"/>
      <c r="ADN14" s="7"/>
      <c r="ADO14" s="7"/>
      <c r="ADP14" s="7"/>
      <c r="ADQ14" s="7"/>
      <c r="ADR14" s="7"/>
      <c r="ADS14" s="7"/>
      <c r="ADT14" s="7"/>
      <c r="ADU14" s="7"/>
      <c r="ADV14" s="7"/>
      <c r="ADW14" s="7"/>
      <c r="ADX14" s="7"/>
      <c r="ADY14" s="7"/>
      <c r="ADZ14" s="7"/>
      <c r="AEA14" s="7"/>
      <c r="AEB14" s="7"/>
      <c r="AEC14" s="7"/>
      <c r="AED14" s="7"/>
      <c r="AEE14" s="7"/>
      <c r="AEF14" s="7"/>
      <c r="AEG14" s="7"/>
      <c r="AEH14" s="7"/>
      <c r="AEI14" s="7"/>
      <c r="AEJ14" s="7"/>
      <c r="AEK14" s="7"/>
      <c r="AEL14" s="7"/>
      <c r="AEM14" s="7"/>
      <c r="AEN14" s="7"/>
      <c r="AEO14" s="7"/>
      <c r="AEP14" s="7"/>
      <c r="AEQ14" s="7"/>
      <c r="AER14" s="7"/>
      <c r="AES14" s="7"/>
      <c r="AET14" s="7"/>
      <c r="AEU14" s="7"/>
      <c r="AEV14" s="7"/>
      <c r="AEW14" s="7"/>
      <c r="AEX14" s="7"/>
      <c r="AEY14" s="7"/>
      <c r="AEZ14" s="7"/>
      <c r="AFA14" s="7"/>
      <c r="AFB14" s="7"/>
      <c r="AFC14" s="7"/>
      <c r="AFD14" s="7"/>
      <c r="AFE14" s="7"/>
      <c r="AFF14" s="7"/>
      <c r="AFG14" s="7"/>
      <c r="AFH14" s="7"/>
      <c r="AFI14" s="7"/>
      <c r="AFJ14" s="7"/>
      <c r="AFK14" s="7"/>
      <c r="AFL14" s="7"/>
      <c r="AFM14" s="7"/>
      <c r="AFN14" s="7"/>
      <c r="AFO14" s="7"/>
      <c r="AFP14" s="7"/>
      <c r="AFQ14" s="7"/>
      <c r="AFR14" s="7"/>
      <c r="AFS14" s="7"/>
      <c r="AFT14" s="7"/>
      <c r="AFU14" s="7"/>
      <c r="AFV14" s="7"/>
      <c r="AFW14" s="7"/>
      <c r="AFX14" s="7"/>
      <c r="AFY14" s="7"/>
      <c r="AFZ14" s="7"/>
      <c r="AGA14" s="7"/>
      <c r="AGB14" s="7"/>
      <c r="AGC14" s="7"/>
      <c r="AGD14" s="7"/>
      <c r="AGE14" s="7"/>
      <c r="AGF14" s="7"/>
      <c r="AGG14" s="7"/>
      <c r="AGH14" s="7"/>
      <c r="AGI14" s="7"/>
      <c r="AGJ14" s="7"/>
      <c r="AGK14" s="7"/>
      <c r="AGL14" s="7"/>
      <c r="AGM14" s="7"/>
      <c r="AGN14" s="7"/>
      <c r="AGO14" s="7"/>
      <c r="AGP14" s="7"/>
      <c r="AGQ14" s="7"/>
      <c r="AGR14" s="7"/>
      <c r="AGS14" s="7"/>
      <c r="AGT14" s="7"/>
      <c r="AGU14" s="7"/>
      <c r="AGV14" s="7"/>
      <c r="AGW14" s="7"/>
      <c r="AGX14" s="7"/>
      <c r="AGY14" s="7"/>
      <c r="AGZ14" s="7"/>
      <c r="AHA14" s="7"/>
      <c r="AHB14" s="7"/>
      <c r="AHC14" s="7"/>
      <c r="AHD14" s="7"/>
      <c r="AHE14" s="7"/>
      <c r="AHF14" s="7"/>
      <c r="AHG14" s="7"/>
      <c r="AHH14" s="7"/>
      <c r="AHI14" s="7"/>
      <c r="AHJ14" s="7"/>
      <c r="AHK14" s="7"/>
      <c r="AHL14" s="7"/>
      <c r="AHM14" s="7"/>
      <c r="AHN14" s="7"/>
      <c r="AHO14" s="7"/>
      <c r="AHP14" s="7"/>
      <c r="AHQ14" s="7"/>
      <c r="AHR14" s="7"/>
      <c r="AHS14" s="7"/>
      <c r="AHT14" s="7"/>
      <c r="AHU14" s="7"/>
      <c r="AHV14" s="7"/>
      <c r="AHW14" s="7"/>
      <c r="AHX14" s="7"/>
      <c r="AHY14" s="7"/>
      <c r="AHZ14" s="7"/>
      <c r="AIA14" s="7"/>
      <c r="AIB14" s="7"/>
      <c r="AIC14" s="7"/>
      <c r="AID14" s="7"/>
      <c r="AIE14" s="7"/>
      <c r="AIF14" s="7"/>
      <c r="AIG14" s="7"/>
      <c r="AIH14" s="7"/>
      <c r="AII14" s="7"/>
      <c r="AIJ14" s="7"/>
      <c r="AIK14" s="7"/>
      <c r="AIL14" s="7"/>
      <c r="AIM14" s="7"/>
      <c r="AIN14" s="7"/>
      <c r="AIO14" s="7"/>
      <c r="AIP14" s="7"/>
      <c r="AIQ14" s="7"/>
      <c r="AIR14" s="7"/>
      <c r="AIS14" s="7"/>
      <c r="AIT14" s="7"/>
      <c r="AIU14" s="7"/>
      <c r="AIV14" s="7"/>
      <c r="AIW14" s="7"/>
      <c r="AIX14" s="7"/>
      <c r="AIY14" s="7"/>
      <c r="AIZ14" s="7"/>
      <c r="AJA14" s="7"/>
      <c r="AJB14" s="7"/>
      <c r="AJC14" s="7"/>
      <c r="AJD14" s="7"/>
      <c r="AJE14" s="7"/>
      <c r="AJF14" s="7"/>
      <c r="AJG14" s="7"/>
      <c r="AJH14" s="7"/>
      <c r="AJI14" s="7"/>
      <c r="AJJ14" s="7"/>
      <c r="AJK14" s="7"/>
      <c r="AJL14" s="7"/>
      <c r="AJM14" s="7"/>
      <c r="AJN14" s="7"/>
      <c r="AJO14" s="7"/>
      <c r="AJP14" s="7"/>
      <c r="AJQ14" s="7"/>
      <c r="AJR14" s="7"/>
      <c r="AJS14" s="7"/>
      <c r="AJT14" s="7"/>
      <c r="AJU14" s="7"/>
      <c r="AJV14" s="7"/>
      <c r="AJW14" s="7"/>
      <c r="AJX14" s="7"/>
      <c r="AJY14" s="7"/>
      <c r="AJZ14" s="7"/>
      <c r="AKA14" s="7"/>
      <c r="AKB14" s="7"/>
      <c r="AKC14" s="7"/>
      <c r="AKD14" s="7"/>
      <c r="AKE14" s="7"/>
      <c r="AKF14" s="7"/>
      <c r="AKG14" s="7"/>
      <c r="AKH14" s="7"/>
      <c r="AKI14" s="7"/>
      <c r="AKJ14" s="7"/>
      <c r="AKK14" s="7"/>
      <c r="AKL14" s="7"/>
      <c r="AKM14" s="7"/>
      <c r="AKN14" s="7"/>
      <c r="AKO14" s="7"/>
      <c r="AKP14" s="7"/>
      <c r="AKQ14" s="7"/>
      <c r="AKR14" s="7"/>
      <c r="AKS14" s="7"/>
      <c r="AKT14" s="7"/>
      <c r="AKU14" s="7"/>
      <c r="AKV14" s="7"/>
    </row>
    <row r="15" spans="1:984" ht="41.25" customHeight="1">
      <c r="B15" s="19">
        <v>5</v>
      </c>
      <c r="C15" s="29">
        <v>2024002130091</v>
      </c>
      <c r="D15" s="21">
        <v>45594</v>
      </c>
      <c r="E15" s="22" t="s">
        <v>29</v>
      </c>
      <c r="F15" s="23" t="s">
        <v>30</v>
      </c>
      <c r="G15" s="24" t="s">
        <v>290</v>
      </c>
      <c r="H15" s="80">
        <v>7096201398</v>
      </c>
      <c r="I15" s="25" t="s">
        <v>31</v>
      </c>
      <c r="J15" s="26">
        <v>45609</v>
      </c>
      <c r="K15" s="26">
        <v>45930</v>
      </c>
      <c r="L15" s="27">
        <v>80</v>
      </c>
      <c r="M15" s="80">
        <v>2034968000</v>
      </c>
      <c r="N15" s="24" t="s">
        <v>32</v>
      </c>
    </row>
    <row r="16" spans="1:984" ht="43.5" customHeight="1">
      <c r="B16" s="19">
        <v>6</v>
      </c>
      <c r="C16" s="29">
        <v>202400000005423</v>
      </c>
      <c r="D16" s="21">
        <v>45702</v>
      </c>
      <c r="E16" s="30" t="s">
        <v>33</v>
      </c>
      <c r="F16" s="31" t="s">
        <v>34</v>
      </c>
      <c r="G16" s="24" t="s">
        <v>290</v>
      </c>
      <c r="H16" s="80">
        <v>1300000000</v>
      </c>
      <c r="I16" s="32" t="s">
        <v>17</v>
      </c>
      <c r="J16" s="34">
        <v>45717</v>
      </c>
      <c r="K16" s="34">
        <v>46022</v>
      </c>
      <c r="L16" s="27">
        <v>92</v>
      </c>
      <c r="M16" s="80">
        <v>1176900000</v>
      </c>
      <c r="N16" s="24" t="s">
        <v>28</v>
      </c>
    </row>
    <row r="17" spans="2:15" ht="52.5" customHeight="1">
      <c r="B17" s="19">
        <v>7</v>
      </c>
      <c r="C17" s="29">
        <v>2024002130297</v>
      </c>
      <c r="D17" s="21">
        <v>45588</v>
      </c>
      <c r="E17" s="30" t="s">
        <v>35</v>
      </c>
      <c r="F17" s="31" t="s">
        <v>36</v>
      </c>
      <c r="G17" s="24" t="s">
        <v>290</v>
      </c>
      <c r="H17" s="80">
        <v>2673283942</v>
      </c>
      <c r="I17" s="35" t="s">
        <v>17</v>
      </c>
      <c r="J17" s="36">
        <v>45779</v>
      </c>
      <c r="K17" s="34">
        <v>46022</v>
      </c>
      <c r="L17" s="27">
        <v>100</v>
      </c>
      <c r="M17" s="80">
        <v>2402931298</v>
      </c>
      <c r="N17" s="24" t="s">
        <v>28</v>
      </c>
    </row>
    <row r="18" spans="2:15" ht="49.5" customHeight="1">
      <c r="B18" s="19">
        <v>8</v>
      </c>
      <c r="C18" s="20">
        <v>2024002130296</v>
      </c>
      <c r="D18" s="21">
        <v>45589</v>
      </c>
      <c r="E18" s="22" t="s">
        <v>37</v>
      </c>
      <c r="F18" s="23" t="s">
        <v>38</v>
      </c>
      <c r="G18" s="24" t="s">
        <v>290</v>
      </c>
      <c r="H18" s="80">
        <v>78220560505.5</v>
      </c>
      <c r="I18" s="25" t="s">
        <v>39</v>
      </c>
      <c r="J18" s="26">
        <v>45684</v>
      </c>
      <c r="K18" s="26">
        <v>45856</v>
      </c>
      <c r="L18" s="27">
        <v>98</v>
      </c>
      <c r="M18" s="80">
        <v>76060955839</v>
      </c>
      <c r="N18" s="24" t="s">
        <v>40</v>
      </c>
    </row>
    <row r="19" spans="2:15" ht="48" customHeight="1">
      <c r="B19" s="19">
        <v>9</v>
      </c>
      <c r="C19" s="20">
        <v>202400000003903</v>
      </c>
      <c r="D19" s="21">
        <v>45639</v>
      </c>
      <c r="E19" s="22" t="s">
        <v>41</v>
      </c>
      <c r="F19" s="23" t="s">
        <v>42</v>
      </c>
      <c r="G19" s="24" t="s">
        <v>290</v>
      </c>
      <c r="H19" s="80">
        <v>1872280301</v>
      </c>
      <c r="I19" s="25" t="s">
        <v>17</v>
      </c>
      <c r="J19" s="26">
        <v>45684</v>
      </c>
      <c r="K19" s="26">
        <v>45835</v>
      </c>
      <c r="L19" s="27">
        <v>99</v>
      </c>
      <c r="M19" s="80">
        <v>1849083068</v>
      </c>
      <c r="N19" s="24" t="s">
        <v>40</v>
      </c>
    </row>
    <row r="20" spans="2:15" ht="48.75" customHeight="1">
      <c r="B20" s="19">
        <v>10</v>
      </c>
      <c r="C20" s="20">
        <v>2024002130298</v>
      </c>
      <c r="D20" s="21">
        <v>45585</v>
      </c>
      <c r="E20" s="23" t="s">
        <v>43</v>
      </c>
      <c r="F20" s="23" t="s">
        <v>44</v>
      </c>
      <c r="G20" s="24" t="s">
        <v>290</v>
      </c>
      <c r="H20" s="80">
        <v>2944919526</v>
      </c>
      <c r="I20" s="25" t="s">
        <v>17</v>
      </c>
      <c r="J20" s="26">
        <v>45848</v>
      </c>
      <c r="K20" s="26">
        <v>46022</v>
      </c>
      <c r="L20" s="27">
        <v>46</v>
      </c>
      <c r="M20" s="80">
        <v>1349359887</v>
      </c>
      <c r="N20" s="24" t="s">
        <v>45</v>
      </c>
    </row>
    <row r="21" spans="2:15" ht="44.25" customHeight="1">
      <c r="B21" s="19">
        <v>11</v>
      </c>
      <c r="C21" s="20">
        <v>2024002130300</v>
      </c>
      <c r="D21" s="21">
        <v>45594</v>
      </c>
      <c r="E21" s="23" t="s">
        <v>46</v>
      </c>
      <c r="F21" s="31" t="s">
        <v>47</v>
      </c>
      <c r="G21" s="24" t="s">
        <v>290</v>
      </c>
      <c r="H21" s="80">
        <v>90000000</v>
      </c>
      <c r="I21" s="25" t="s">
        <v>17</v>
      </c>
      <c r="J21" s="33" t="s">
        <v>48</v>
      </c>
      <c r="K21" s="26">
        <v>46022</v>
      </c>
      <c r="L21" s="27">
        <v>99</v>
      </c>
      <c r="M21" s="80">
        <v>88900000</v>
      </c>
      <c r="N21" s="24" t="s">
        <v>45</v>
      </c>
    </row>
    <row r="22" spans="2:15" ht="44.25" customHeight="1">
      <c r="B22" s="19">
        <v>12</v>
      </c>
      <c r="C22" s="20">
        <v>202400000003728</v>
      </c>
      <c r="D22" s="28">
        <v>45636</v>
      </c>
      <c r="E22" s="37" t="s">
        <v>49</v>
      </c>
      <c r="F22" s="37" t="s">
        <v>50</v>
      </c>
      <c r="G22" s="19" t="s">
        <v>291</v>
      </c>
      <c r="H22" s="80">
        <v>2928791849.5776005</v>
      </c>
      <c r="I22" s="38" t="s">
        <v>51</v>
      </c>
      <c r="J22" s="39">
        <v>45659</v>
      </c>
      <c r="K22" s="39">
        <v>46022</v>
      </c>
      <c r="L22" s="27">
        <v>73</v>
      </c>
      <c r="M22" s="80">
        <v>2123912199</v>
      </c>
      <c r="N22" s="38" t="s">
        <v>52</v>
      </c>
      <c r="O22" s="7"/>
    </row>
    <row r="23" spans="2:15" ht="44.25" customHeight="1">
      <c r="B23" s="19">
        <v>13</v>
      </c>
      <c r="C23" s="20">
        <v>202400000003562</v>
      </c>
      <c r="D23" s="28">
        <v>45635</v>
      </c>
      <c r="E23" s="37" t="s">
        <v>54</v>
      </c>
      <c r="F23" s="37" t="s">
        <v>55</v>
      </c>
      <c r="G23" s="19" t="s">
        <v>291</v>
      </c>
      <c r="H23" s="80">
        <v>2037895247</v>
      </c>
      <c r="I23" s="38" t="s">
        <v>17</v>
      </c>
      <c r="J23" s="39">
        <v>45659</v>
      </c>
      <c r="K23" s="39">
        <v>46022</v>
      </c>
      <c r="L23" s="27">
        <v>81</v>
      </c>
      <c r="M23" s="80">
        <v>1648448580</v>
      </c>
      <c r="N23" s="19" t="s">
        <v>56</v>
      </c>
      <c r="O23" s="7"/>
    </row>
    <row r="24" spans="2:15" ht="44.25" customHeight="1">
      <c r="B24" s="19">
        <v>14</v>
      </c>
      <c r="C24" s="20">
        <v>202400000003674</v>
      </c>
      <c r="D24" s="28">
        <v>45636</v>
      </c>
      <c r="E24" s="37" t="s">
        <v>57</v>
      </c>
      <c r="F24" s="37" t="s">
        <v>58</v>
      </c>
      <c r="G24" s="19" t="s">
        <v>291</v>
      </c>
      <c r="H24" s="80">
        <v>2920000000</v>
      </c>
      <c r="I24" s="38" t="s">
        <v>59</v>
      </c>
      <c r="J24" s="39">
        <v>45659</v>
      </c>
      <c r="K24" s="39">
        <v>46022</v>
      </c>
      <c r="L24" s="27">
        <v>93</v>
      </c>
      <c r="M24" s="80">
        <v>2711833333</v>
      </c>
      <c r="N24" s="19" t="s">
        <v>60</v>
      </c>
      <c r="O24" s="7"/>
    </row>
    <row r="25" spans="2:15" ht="44.25" customHeight="1">
      <c r="B25" s="19">
        <v>15</v>
      </c>
      <c r="C25" s="20">
        <v>202400000003734</v>
      </c>
      <c r="D25" s="28">
        <v>45631</v>
      </c>
      <c r="E25" s="37" t="s">
        <v>61</v>
      </c>
      <c r="F25" s="37" t="s">
        <v>62</v>
      </c>
      <c r="G25" s="19" t="s">
        <v>291</v>
      </c>
      <c r="H25" s="80">
        <v>4331650945</v>
      </c>
      <c r="I25" s="38" t="s">
        <v>51</v>
      </c>
      <c r="J25" s="39">
        <v>45659</v>
      </c>
      <c r="K25" s="39">
        <v>46022</v>
      </c>
      <c r="L25" s="27">
        <v>78</v>
      </c>
      <c r="M25" s="80">
        <v>3376410832</v>
      </c>
      <c r="N25" s="19" t="s">
        <v>63</v>
      </c>
      <c r="O25" s="7"/>
    </row>
    <row r="26" spans="2:15" ht="44.25" customHeight="1">
      <c r="B26" s="19">
        <v>16</v>
      </c>
      <c r="C26" s="20">
        <v>202400000003671</v>
      </c>
      <c r="D26" s="28">
        <v>45636</v>
      </c>
      <c r="E26" s="37" t="s">
        <v>64</v>
      </c>
      <c r="F26" s="37" t="s">
        <v>65</v>
      </c>
      <c r="G26" s="19" t="s">
        <v>291</v>
      </c>
      <c r="H26" s="80">
        <v>4735791939</v>
      </c>
      <c r="I26" s="38" t="s">
        <v>51</v>
      </c>
      <c r="J26" s="39">
        <v>45659</v>
      </c>
      <c r="K26" s="39">
        <v>46022</v>
      </c>
      <c r="L26" s="27">
        <v>98</v>
      </c>
      <c r="M26" s="80">
        <v>4654717476</v>
      </c>
      <c r="N26" s="38" t="s">
        <v>66</v>
      </c>
      <c r="O26" s="7"/>
    </row>
    <row r="27" spans="2:15" ht="44.25" customHeight="1">
      <c r="B27" s="19">
        <v>17</v>
      </c>
      <c r="C27" s="20">
        <v>202400000003669</v>
      </c>
      <c r="D27" s="28">
        <v>45636</v>
      </c>
      <c r="E27" s="37" t="s">
        <v>67</v>
      </c>
      <c r="F27" s="37" t="s">
        <v>55</v>
      </c>
      <c r="G27" s="19" t="s">
        <v>291</v>
      </c>
      <c r="H27" s="80">
        <v>11096394175</v>
      </c>
      <c r="I27" s="38" t="s">
        <v>68</v>
      </c>
      <c r="J27" s="39">
        <v>45659</v>
      </c>
      <c r="K27" s="39">
        <v>46022</v>
      </c>
      <c r="L27" s="27">
        <v>86</v>
      </c>
      <c r="M27" s="80">
        <v>9521349286</v>
      </c>
      <c r="N27" s="38" t="s">
        <v>69</v>
      </c>
      <c r="O27" s="7"/>
    </row>
    <row r="28" spans="2:15" ht="44.25" customHeight="1">
      <c r="B28" s="19">
        <v>18</v>
      </c>
      <c r="C28" s="20">
        <v>202400000004082</v>
      </c>
      <c r="D28" s="28">
        <v>45636</v>
      </c>
      <c r="E28" s="37" t="s">
        <v>70</v>
      </c>
      <c r="F28" s="37" t="s">
        <v>71</v>
      </c>
      <c r="G28" s="19" t="s">
        <v>291</v>
      </c>
      <c r="H28" s="80">
        <v>3449000000</v>
      </c>
      <c r="I28" s="38" t="s">
        <v>51</v>
      </c>
      <c r="J28" s="39">
        <v>45659</v>
      </c>
      <c r="K28" s="39">
        <v>46022</v>
      </c>
      <c r="L28" s="27">
        <v>84</v>
      </c>
      <c r="M28" s="80">
        <v>2883693476.3800001</v>
      </c>
      <c r="N28" s="19" t="s">
        <v>72</v>
      </c>
      <c r="O28" s="7"/>
    </row>
    <row r="29" spans="2:15" ht="44.25" customHeight="1">
      <c r="B29" s="19">
        <v>19</v>
      </c>
      <c r="C29" s="20">
        <v>202400000003732</v>
      </c>
      <c r="D29" s="28">
        <v>45637</v>
      </c>
      <c r="E29" s="37" t="s">
        <v>73</v>
      </c>
      <c r="F29" s="37" t="s">
        <v>74</v>
      </c>
      <c r="G29" s="19" t="s">
        <v>291</v>
      </c>
      <c r="H29" s="80">
        <v>799821343</v>
      </c>
      <c r="I29" s="38" t="s">
        <v>51</v>
      </c>
      <c r="J29" s="39">
        <v>45659</v>
      </c>
      <c r="K29" s="39">
        <v>46022</v>
      </c>
      <c r="L29" s="27">
        <v>93</v>
      </c>
      <c r="M29" s="80">
        <v>744946667</v>
      </c>
      <c r="N29" s="19" t="s">
        <v>75</v>
      </c>
      <c r="O29" s="7"/>
    </row>
    <row r="30" spans="2:15" ht="44.25" customHeight="1">
      <c r="B30" s="19">
        <v>20</v>
      </c>
      <c r="C30" s="20">
        <v>202400000003668</v>
      </c>
      <c r="D30" s="28">
        <v>45636</v>
      </c>
      <c r="E30" s="37" t="s">
        <v>76</v>
      </c>
      <c r="F30" s="37" t="s">
        <v>77</v>
      </c>
      <c r="G30" s="19" t="s">
        <v>291</v>
      </c>
      <c r="H30" s="80">
        <v>6758200000</v>
      </c>
      <c r="I30" s="38" t="s">
        <v>51</v>
      </c>
      <c r="J30" s="39">
        <v>45659</v>
      </c>
      <c r="K30" s="39">
        <v>46022</v>
      </c>
      <c r="L30" s="27">
        <v>94</v>
      </c>
      <c r="M30" s="80">
        <v>6375401276</v>
      </c>
      <c r="N30" s="19" t="s">
        <v>78</v>
      </c>
      <c r="O30" s="7"/>
    </row>
    <row r="31" spans="2:15" ht="44.25" customHeight="1">
      <c r="B31" s="19">
        <v>21</v>
      </c>
      <c r="C31" s="20">
        <v>202400000003673</v>
      </c>
      <c r="D31" s="28">
        <v>45636</v>
      </c>
      <c r="E31" s="37" t="s">
        <v>79</v>
      </c>
      <c r="F31" s="37" t="s">
        <v>80</v>
      </c>
      <c r="G31" s="19" t="s">
        <v>291</v>
      </c>
      <c r="H31" s="80">
        <v>10170263653</v>
      </c>
      <c r="I31" s="38" t="s">
        <v>51</v>
      </c>
      <c r="J31" s="39">
        <v>45659</v>
      </c>
      <c r="K31" s="39">
        <v>46022</v>
      </c>
      <c r="L31" s="27">
        <v>82</v>
      </c>
      <c r="M31" s="80">
        <v>8321145608.8400002</v>
      </c>
      <c r="N31" s="19" t="s">
        <v>81</v>
      </c>
      <c r="O31" s="7"/>
    </row>
    <row r="32" spans="2:15" ht="44.25" customHeight="1">
      <c r="B32" s="19">
        <v>22</v>
      </c>
      <c r="C32" s="20">
        <v>202400000003301</v>
      </c>
      <c r="D32" s="28">
        <v>45632</v>
      </c>
      <c r="E32" s="37" t="s">
        <v>82</v>
      </c>
      <c r="F32" s="37" t="s">
        <v>83</v>
      </c>
      <c r="G32" s="19" t="s">
        <v>291</v>
      </c>
      <c r="H32" s="80">
        <v>14099037693.836</v>
      </c>
      <c r="I32" s="38" t="s">
        <v>84</v>
      </c>
      <c r="J32" s="39">
        <v>45659</v>
      </c>
      <c r="K32" s="39">
        <v>46022</v>
      </c>
      <c r="L32" s="27">
        <v>70</v>
      </c>
      <c r="M32" s="80">
        <v>9840453757</v>
      </c>
      <c r="N32" s="19" t="s">
        <v>85</v>
      </c>
      <c r="O32" s="7"/>
    </row>
    <row r="33" spans="2:15" ht="44.25" customHeight="1">
      <c r="B33" s="19">
        <v>23</v>
      </c>
      <c r="C33" s="20">
        <v>202400000003307</v>
      </c>
      <c r="D33" s="28">
        <v>45632</v>
      </c>
      <c r="E33" s="37" t="s">
        <v>86</v>
      </c>
      <c r="F33" s="37" t="s">
        <v>87</v>
      </c>
      <c r="G33" s="19" t="s">
        <v>291</v>
      </c>
      <c r="H33" s="80">
        <v>85264304105</v>
      </c>
      <c r="I33" s="38" t="s">
        <v>84</v>
      </c>
      <c r="J33" s="39">
        <v>45659</v>
      </c>
      <c r="K33" s="39">
        <v>46022</v>
      </c>
      <c r="L33" s="27">
        <v>89</v>
      </c>
      <c r="M33" s="80">
        <v>75719775097.949982</v>
      </c>
      <c r="N33" s="15" t="s">
        <v>88</v>
      </c>
      <c r="O33" s="7"/>
    </row>
    <row r="34" spans="2:15" ht="44.25" customHeight="1">
      <c r="B34" s="19">
        <v>24</v>
      </c>
      <c r="C34" s="20">
        <v>202400000003615</v>
      </c>
      <c r="D34" s="28">
        <v>45636</v>
      </c>
      <c r="E34" s="37" t="s">
        <v>89</v>
      </c>
      <c r="F34" s="37" t="s">
        <v>90</v>
      </c>
      <c r="G34" s="19" t="s">
        <v>291</v>
      </c>
      <c r="H34" s="80">
        <v>63269935977</v>
      </c>
      <c r="I34" s="38" t="s">
        <v>51</v>
      </c>
      <c r="J34" s="39">
        <v>45659</v>
      </c>
      <c r="K34" s="39">
        <v>46022</v>
      </c>
      <c r="L34" s="27">
        <v>67</v>
      </c>
      <c r="M34" s="80">
        <v>42383723880.809998</v>
      </c>
      <c r="N34" s="19" t="s">
        <v>91</v>
      </c>
      <c r="O34" s="7"/>
    </row>
    <row r="35" spans="2:15" ht="44.25" customHeight="1">
      <c r="B35" s="19">
        <v>25</v>
      </c>
      <c r="C35" s="20">
        <v>202400000003022</v>
      </c>
      <c r="D35" s="28">
        <v>45631</v>
      </c>
      <c r="E35" s="37" t="s">
        <v>92</v>
      </c>
      <c r="F35" s="37" t="s">
        <v>93</v>
      </c>
      <c r="G35" s="19" t="s">
        <v>291</v>
      </c>
      <c r="H35" s="80">
        <v>4332003280</v>
      </c>
      <c r="I35" s="40" t="s">
        <v>31</v>
      </c>
      <c r="J35" s="39">
        <v>45659</v>
      </c>
      <c r="K35" s="39">
        <v>46022</v>
      </c>
      <c r="L35" s="27">
        <v>94</v>
      </c>
      <c r="M35" s="80">
        <v>4063881119</v>
      </c>
      <c r="N35" s="19" t="s">
        <v>94</v>
      </c>
      <c r="O35" s="7"/>
    </row>
    <row r="36" spans="2:15" ht="44.25" customHeight="1">
      <c r="B36" s="19">
        <v>26</v>
      </c>
      <c r="C36" s="20">
        <v>202400000003614</v>
      </c>
      <c r="D36" s="28">
        <v>45636</v>
      </c>
      <c r="E36" s="37" t="s">
        <v>95</v>
      </c>
      <c r="F36" s="37" t="s">
        <v>96</v>
      </c>
      <c r="G36" s="19" t="s">
        <v>291</v>
      </c>
      <c r="H36" s="80">
        <v>9175002261</v>
      </c>
      <c r="I36" s="38" t="s">
        <v>97</v>
      </c>
      <c r="J36" s="39">
        <v>45659</v>
      </c>
      <c r="K36" s="39">
        <v>46022</v>
      </c>
      <c r="L36" s="27">
        <v>87</v>
      </c>
      <c r="M36" s="80">
        <v>7981863964</v>
      </c>
      <c r="N36" s="19" t="s">
        <v>98</v>
      </c>
      <c r="O36" s="7"/>
    </row>
    <row r="37" spans="2:15" ht="44.25" customHeight="1">
      <c r="B37" s="19">
        <v>27</v>
      </c>
      <c r="C37" s="20">
        <v>202500000028129</v>
      </c>
      <c r="D37" s="39">
        <v>45848</v>
      </c>
      <c r="E37" s="37" t="s">
        <v>99</v>
      </c>
      <c r="F37" s="37" t="s">
        <v>100</v>
      </c>
      <c r="G37" s="19" t="s">
        <v>291</v>
      </c>
      <c r="H37" s="80">
        <v>1837330000</v>
      </c>
      <c r="I37" s="38" t="s">
        <v>101</v>
      </c>
      <c r="J37" s="39">
        <v>45901</v>
      </c>
      <c r="K37" s="39">
        <v>46022</v>
      </c>
      <c r="L37" s="27">
        <v>100</v>
      </c>
      <c r="M37" s="80">
        <v>1837330000</v>
      </c>
      <c r="N37" s="38" t="s">
        <v>102</v>
      </c>
      <c r="O37" s="7"/>
    </row>
    <row r="38" spans="2:15" ht="44.25" customHeight="1">
      <c r="B38" s="19">
        <v>28</v>
      </c>
      <c r="C38" s="41">
        <v>2024002130208</v>
      </c>
      <c r="D38" s="28" t="s">
        <v>103</v>
      </c>
      <c r="E38" s="42" t="s">
        <v>104</v>
      </c>
      <c r="F38" s="42" t="s">
        <v>104</v>
      </c>
      <c r="G38" s="43" t="s">
        <v>292</v>
      </c>
      <c r="H38" s="80">
        <v>3806741952.4000001</v>
      </c>
      <c r="I38" s="40" t="s">
        <v>31</v>
      </c>
      <c r="J38" s="26" t="s">
        <v>304</v>
      </c>
      <c r="K38" s="26" t="s">
        <v>105</v>
      </c>
      <c r="L38" s="44">
        <v>95</v>
      </c>
      <c r="M38" s="80">
        <v>90</v>
      </c>
      <c r="N38" s="5"/>
    </row>
    <row r="39" spans="2:15" ht="44.25" customHeight="1">
      <c r="B39" s="19">
        <v>29</v>
      </c>
      <c r="C39" s="41">
        <v>2024002130208</v>
      </c>
      <c r="D39" s="28" t="s">
        <v>103</v>
      </c>
      <c r="E39" s="42" t="s">
        <v>104</v>
      </c>
      <c r="F39" s="30" t="s">
        <v>106</v>
      </c>
      <c r="G39" s="43" t="s">
        <v>292</v>
      </c>
      <c r="H39" s="80">
        <v>310635836</v>
      </c>
      <c r="I39" s="40" t="s">
        <v>31</v>
      </c>
      <c r="J39" s="26" t="s">
        <v>304</v>
      </c>
      <c r="K39" s="26" t="s">
        <v>105</v>
      </c>
      <c r="L39" s="29">
        <v>95</v>
      </c>
      <c r="M39" s="80">
        <v>90</v>
      </c>
      <c r="N39" s="5"/>
    </row>
    <row r="40" spans="2:15" ht="44.25" customHeight="1">
      <c r="B40" s="19">
        <v>30</v>
      </c>
      <c r="C40" s="20">
        <v>2024002130287</v>
      </c>
      <c r="D40" s="28">
        <v>45583</v>
      </c>
      <c r="E40" s="23" t="s">
        <v>107</v>
      </c>
      <c r="F40" s="23" t="s">
        <v>108</v>
      </c>
      <c r="G40" s="19" t="s">
        <v>293</v>
      </c>
      <c r="H40" s="80">
        <v>1682529360</v>
      </c>
      <c r="I40" s="25" t="s">
        <v>31</v>
      </c>
      <c r="J40" s="26" t="s">
        <v>109</v>
      </c>
      <c r="K40" s="26" t="s">
        <v>110</v>
      </c>
      <c r="L40" s="27">
        <v>100</v>
      </c>
      <c r="M40" s="80">
        <v>1666529360</v>
      </c>
      <c r="N40" s="19" t="s">
        <v>111</v>
      </c>
    </row>
    <row r="41" spans="2:15" ht="44.25" customHeight="1">
      <c r="B41" s="19">
        <v>31</v>
      </c>
      <c r="C41" s="19">
        <v>202500000001117</v>
      </c>
      <c r="D41" s="28">
        <v>45669</v>
      </c>
      <c r="E41" s="23" t="s">
        <v>112</v>
      </c>
      <c r="F41" s="23" t="s">
        <v>113</v>
      </c>
      <c r="G41" s="25" t="s">
        <v>294</v>
      </c>
      <c r="H41" s="80">
        <v>76625000</v>
      </c>
      <c r="I41" s="40" t="s">
        <v>31</v>
      </c>
      <c r="J41" s="47">
        <v>45658</v>
      </c>
      <c r="K41" s="26">
        <f>+K44</f>
        <v>46022</v>
      </c>
      <c r="L41" s="1">
        <f>+M41/H41*100</f>
        <v>100</v>
      </c>
      <c r="M41" s="80">
        <v>76625000</v>
      </c>
      <c r="N41" s="19"/>
    </row>
    <row r="42" spans="2:15" ht="44.25" customHeight="1">
      <c r="B42" s="19">
        <v>32</v>
      </c>
      <c r="C42" s="19">
        <v>202500000001117</v>
      </c>
      <c r="D42" s="28">
        <v>45669</v>
      </c>
      <c r="E42" s="23" t="s">
        <v>112</v>
      </c>
      <c r="F42" s="23" t="s">
        <v>114</v>
      </c>
      <c r="G42" s="25" t="s">
        <v>294</v>
      </c>
      <c r="H42" s="80">
        <v>374388333</v>
      </c>
      <c r="I42" s="40" t="s">
        <v>31</v>
      </c>
      <c r="J42" s="47">
        <v>45658</v>
      </c>
      <c r="K42" s="26">
        <f>+K46</f>
        <v>46022</v>
      </c>
      <c r="L42" s="1">
        <f>+M42/H42*100</f>
        <v>100</v>
      </c>
      <c r="M42" s="80">
        <v>374388333</v>
      </c>
      <c r="N42" s="19"/>
    </row>
    <row r="43" spans="2:15" ht="44.25" customHeight="1">
      <c r="B43" s="19">
        <v>33</v>
      </c>
      <c r="C43" s="19">
        <v>2024002130231</v>
      </c>
      <c r="D43" s="28">
        <v>45669</v>
      </c>
      <c r="E43" s="23" t="s">
        <v>115</v>
      </c>
      <c r="F43" s="23" t="s">
        <v>116</v>
      </c>
      <c r="G43" s="25" t="s">
        <v>294</v>
      </c>
      <c r="H43" s="80">
        <v>103776256</v>
      </c>
      <c r="I43" s="25" t="s">
        <v>117</v>
      </c>
      <c r="J43" s="47">
        <v>45658</v>
      </c>
      <c r="K43" s="26" t="s">
        <v>118</v>
      </c>
      <c r="L43" s="1">
        <f t="shared" ref="L43:L45" si="0">+M43/H43*100</f>
        <v>100</v>
      </c>
      <c r="M43" s="80">
        <v>103776256</v>
      </c>
      <c r="N43" s="25" t="s">
        <v>119</v>
      </c>
    </row>
    <row r="44" spans="2:15" ht="44.25" customHeight="1">
      <c r="B44" s="19">
        <v>34</v>
      </c>
      <c r="C44" s="19">
        <v>202500000001117</v>
      </c>
      <c r="D44" s="28">
        <v>45669</v>
      </c>
      <c r="E44" s="23" t="s">
        <v>112</v>
      </c>
      <c r="F44" s="23" t="s">
        <v>120</v>
      </c>
      <c r="G44" s="25" t="s">
        <v>294</v>
      </c>
      <c r="H44" s="80">
        <v>500000000</v>
      </c>
      <c r="I44" s="40" t="s">
        <v>31</v>
      </c>
      <c r="J44" s="47">
        <v>45658</v>
      </c>
      <c r="K44" s="26">
        <f>+K42</f>
        <v>46022</v>
      </c>
      <c r="L44" s="1">
        <f t="shared" si="0"/>
        <v>99.968999999999994</v>
      </c>
      <c r="M44" s="80">
        <v>499845000</v>
      </c>
      <c r="N44" s="19"/>
    </row>
    <row r="45" spans="2:15" ht="44.25" customHeight="1">
      <c r="B45" s="19">
        <v>35</v>
      </c>
      <c r="C45" s="19">
        <v>202500000001117</v>
      </c>
      <c r="D45" s="28">
        <v>45669</v>
      </c>
      <c r="E45" s="23" t="s">
        <v>112</v>
      </c>
      <c r="F45" s="23" t="s">
        <v>121</v>
      </c>
      <c r="G45" s="25" t="s">
        <v>294</v>
      </c>
      <c r="H45" s="80">
        <v>454875000</v>
      </c>
      <c r="I45" s="40" t="s">
        <v>31</v>
      </c>
      <c r="J45" s="47">
        <v>45658</v>
      </c>
      <c r="K45" s="26">
        <f>+K41</f>
        <v>46022</v>
      </c>
      <c r="L45" s="44">
        <f t="shared" si="0"/>
        <v>100</v>
      </c>
      <c r="M45" s="80">
        <v>454875000</v>
      </c>
      <c r="N45" s="19"/>
    </row>
    <row r="46" spans="2:15" ht="44.25" customHeight="1">
      <c r="B46" s="19">
        <v>36</v>
      </c>
      <c r="C46" s="19">
        <v>202400000005594</v>
      </c>
      <c r="D46" s="48">
        <v>45609</v>
      </c>
      <c r="E46" s="37" t="s">
        <v>122</v>
      </c>
      <c r="F46" s="23" t="s">
        <v>123</v>
      </c>
      <c r="G46" s="25" t="s">
        <v>294</v>
      </c>
      <c r="H46" s="80">
        <v>16631582101</v>
      </c>
      <c r="I46" s="25" t="s">
        <v>124</v>
      </c>
      <c r="J46" s="49">
        <v>45658</v>
      </c>
      <c r="K46" s="49">
        <v>46022</v>
      </c>
      <c r="L46" s="44">
        <v>80</v>
      </c>
      <c r="M46" s="80">
        <v>13157904981</v>
      </c>
      <c r="N46" s="19" t="s">
        <v>125</v>
      </c>
    </row>
    <row r="47" spans="2:15" ht="44.25" customHeight="1">
      <c r="B47" s="19">
        <v>37</v>
      </c>
      <c r="C47" s="19">
        <v>202400000005753</v>
      </c>
      <c r="D47" s="49">
        <v>45775</v>
      </c>
      <c r="E47" s="50" t="s">
        <v>126</v>
      </c>
      <c r="F47" s="50" t="s">
        <v>126</v>
      </c>
      <c r="G47" s="51" t="s">
        <v>295</v>
      </c>
      <c r="H47" s="80">
        <v>60000000</v>
      </c>
      <c r="I47" s="40" t="s">
        <v>31</v>
      </c>
      <c r="J47" s="49">
        <v>45775</v>
      </c>
      <c r="K47" s="52">
        <v>46022</v>
      </c>
      <c r="L47" s="44">
        <v>100</v>
      </c>
      <c r="M47" s="80">
        <v>60000000</v>
      </c>
      <c r="N47" s="19" t="s">
        <v>127</v>
      </c>
    </row>
    <row r="48" spans="2:15" ht="44.25" customHeight="1">
      <c r="B48" s="19">
        <v>38</v>
      </c>
      <c r="C48" s="40" t="s">
        <v>128</v>
      </c>
      <c r="D48" s="53">
        <v>45691</v>
      </c>
      <c r="E48" s="50" t="s">
        <v>129</v>
      </c>
      <c r="F48" s="50" t="s">
        <v>129</v>
      </c>
      <c r="G48" s="51" t="s">
        <v>295</v>
      </c>
      <c r="H48" s="80">
        <v>340000000</v>
      </c>
      <c r="I48" s="40" t="s">
        <v>31</v>
      </c>
      <c r="J48" s="53">
        <v>45691</v>
      </c>
      <c r="K48" s="52">
        <v>46022</v>
      </c>
      <c r="L48" s="44">
        <v>100</v>
      </c>
      <c r="M48" s="80">
        <v>340000000</v>
      </c>
      <c r="N48" s="19" t="s">
        <v>127</v>
      </c>
    </row>
    <row r="49" spans="2:14" ht="44.25" customHeight="1">
      <c r="B49" s="19">
        <v>39</v>
      </c>
      <c r="C49" s="40" t="s">
        <v>130</v>
      </c>
      <c r="D49" s="49">
        <v>45684</v>
      </c>
      <c r="E49" s="50" t="s">
        <v>131</v>
      </c>
      <c r="F49" s="50" t="s">
        <v>131</v>
      </c>
      <c r="G49" s="51" t="s">
        <v>295</v>
      </c>
      <c r="H49" s="80">
        <v>86000000</v>
      </c>
      <c r="I49" s="40" t="s">
        <v>31</v>
      </c>
      <c r="J49" s="49">
        <v>45684</v>
      </c>
      <c r="K49" s="52">
        <v>46022</v>
      </c>
      <c r="L49" s="44">
        <v>100</v>
      </c>
      <c r="M49" s="80">
        <v>86000000</v>
      </c>
      <c r="N49" s="19" t="s">
        <v>127</v>
      </c>
    </row>
    <row r="50" spans="2:14" ht="44.25" customHeight="1">
      <c r="B50" s="19">
        <v>40</v>
      </c>
      <c r="C50" s="40" t="s">
        <v>132</v>
      </c>
      <c r="D50" s="49">
        <v>45715</v>
      </c>
      <c r="E50" s="50" t="s">
        <v>133</v>
      </c>
      <c r="F50" s="50" t="s">
        <v>133</v>
      </c>
      <c r="G50" s="51" t="s">
        <v>295</v>
      </c>
      <c r="H50" s="80">
        <v>370000000</v>
      </c>
      <c r="I50" s="40" t="s">
        <v>31</v>
      </c>
      <c r="J50" s="49">
        <v>45715</v>
      </c>
      <c r="K50" s="52">
        <v>46022</v>
      </c>
      <c r="L50" s="44">
        <v>100</v>
      </c>
      <c r="M50" s="80">
        <v>370000000</v>
      </c>
      <c r="N50" s="19" t="s">
        <v>127</v>
      </c>
    </row>
    <row r="51" spans="2:14" ht="44.25" customHeight="1">
      <c r="B51" s="19">
        <v>41</v>
      </c>
      <c r="C51" s="54">
        <v>2022002130088</v>
      </c>
      <c r="D51" s="55">
        <v>44796</v>
      </c>
      <c r="E51" s="37" t="s">
        <v>134</v>
      </c>
      <c r="F51" s="23" t="s">
        <v>135</v>
      </c>
      <c r="G51" s="56" t="s">
        <v>296</v>
      </c>
      <c r="H51" s="80">
        <v>115440000000</v>
      </c>
      <c r="I51" s="56" t="s">
        <v>136</v>
      </c>
      <c r="J51" s="26">
        <v>45156</v>
      </c>
      <c r="K51" s="26">
        <v>46387</v>
      </c>
      <c r="L51" s="44">
        <v>47</v>
      </c>
      <c r="M51" s="80">
        <v>39376211159</v>
      </c>
      <c r="N51" s="25" t="s">
        <v>137</v>
      </c>
    </row>
    <row r="52" spans="2:14" ht="44.25" customHeight="1">
      <c r="B52" s="19">
        <v>42</v>
      </c>
      <c r="C52" s="54">
        <v>2024002130245</v>
      </c>
      <c r="D52" s="55">
        <v>45582</v>
      </c>
      <c r="E52" s="37" t="s">
        <v>138</v>
      </c>
      <c r="F52" s="23" t="s">
        <v>139</v>
      </c>
      <c r="G52" s="56" t="s">
        <v>296</v>
      </c>
      <c r="H52" s="80">
        <v>26000000000</v>
      </c>
      <c r="I52" s="25" t="s">
        <v>31</v>
      </c>
      <c r="J52" s="26">
        <v>45744</v>
      </c>
      <c r="K52" s="26">
        <v>46201</v>
      </c>
      <c r="L52" s="44">
        <v>8</v>
      </c>
      <c r="M52" s="80">
        <v>3259925954.0999999</v>
      </c>
      <c r="N52" s="25" t="s">
        <v>137</v>
      </c>
    </row>
    <row r="53" spans="2:14" ht="44.25" customHeight="1">
      <c r="B53" s="19">
        <v>43</v>
      </c>
      <c r="C53" s="54">
        <v>2024002130125</v>
      </c>
      <c r="D53" s="55">
        <v>45426</v>
      </c>
      <c r="E53" s="37" t="s">
        <v>140</v>
      </c>
      <c r="F53" s="23" t="s">
        <v>141</v>
      </c>
      <c r="G53" s="56" t="s">
        <v>296</v>
      </c>
      <c r="H53" s="80">
        <v>35071600526</v>
      </c>
      <c r="I53" s="25" t="s">
        <v>31</v>
      </c>
      <c r="J53" s="26">
        <v>45742</v>
      </c>
      <c r="K53" s="26">
        <v>46290</v>
      </c>
      <c r="L53" s="44">
        <v>50</v>
      </c>
      <c r="M53" s="80">
        <v>17145180455</v>
      </c>
      <c r="N53" s="25" t="s">
        <v>137</v>
      </c>
    </row>
    <row r="54" spans="2:14" ht="44.25" customHeight="1">
      <c r="B54" s="19">
        <v>44</v>
      </c>
      <c r="C54" s="54">
        <v>2024002130233</v>
      </c>
      <c r="D54" s="55">
        <v>45489</v>
      </c>
      <c r="E54" s="37" t="s">
        <v>142</v>
      </c>
      <c r="F54" s="23" t="s">
        <v>143</v>
      </c>
      <c r="G54" s="56" t="s">
        <v>296</v>
      </c>
      <c r="H54" s="80">
        <v>62980792331</v>
      </c>
      <c r="I54" s="25" t="s">
        <v>31</v>
      </c>
      <c r="J54" s="26">
        <v>45721</v>
      </c>
      <c r="K54" s="26">
        <v>46086</v>
      </c>
      <c r="L54" s="44">
        <v>79</v>
      </c>
      <c r="M54" s="80">
        <v>45489945313.279999</v>
      </c>
      <c r="N54" s="25" t="s">
        <v>137</v>
      </c>
    </row>
    <row r="55" spans="2:14" ht="44.25" customHeight="1">
      <c r="B55" s="19">
        <v>45</v>
      </c>
      <c r="C55" s="54">
        <v>2024002130049</v>
      </c>
      <c r="D55" s="55">
        <v>45355</v>
      </c>
      <c r="E55" s="37" t="s">
        <v>144</v>
      </c>
      <c r="F55" s="23" t="s">
        <v>145</v>
      </c>
      <c r="G55" s="56" t="s">
        <v>296</v>
      </c>
      <c r="H55" s="80">
        <v>27183808868.41</v>
      </c>
      <c r="I55" s="25" t="s">
        <v>31</v>
      </c>
      <c r="J55" s="26">
        <v>45729</v>
      </c>
      <c r="K55" s="26">
        <v>46214</v>
      </c>
      <c r="L55" s="44">
        <v>38</v>
      </c>
      <c r="M55" s="80">
        <v>10780308910.059999</v>
      </c>
      <c r="N55" s="25" t="s">
        <v>137</v>
      </c>
    </row>
    <row r="56" spans="2:14" ht="44.25" customHeight="1">
      <c r="B56" s="19">
        <v>46</v>
      </c>
      <c r="C56" s="54">
        <v>2024002130048</v>
      </c>
      <c r="D56" s="55">
        <v>45365</v>
      </c>
      <c r="E56" s="37" t="s">
        <v>146</v>
      </c>
      <c r="F56" s="23" t="s">
        <v>147</v>
      </c>
      <c r="G56" s="56" t="s">
        <v>296</v>
      </c>
      <c r="H56" s="80">
        <v>16538669315.84</v>
      </c>
      <c r="I56" s="25" t="s">
        <v>31</v>
      </c>
      <c r="J56" s="26">
        <v>45729</v>
      </c>
      <c r="K56" s="26">
        <v>46214</v>
      </c>
      <c r="L56" s="44">
        <v>33</v>
      </c>
      <c r="M56" s="80">
        <v>6725618214.2399998</v>
      </c>
      <c r="N56" s="25" t="s">
        <v>137</v>
      </c>
    </row>
    <row r="57" spans="2:14" ht="44.25" customHeight="1">
      <c r="B57" s="19">
        <v>47</v>
      </c>
      <c r="C57" s="54">
        <v>202500000003753</v>
      </c>
      <c r="D57" s="55">
        <v>45652</v>
      </c>
      <c r="E57" s="37" t="s">
        <v>148</v>
      </c>
      <c r="F57" s="23" t="s">
        <v>149</v>
      </c>
      <c r="G57" s="56" t="s">
        <v>296</v>
      </c>
      <c r="H57" s="80">
        <v>20000000000</v>
      </c>
      <c r="I57" s="25" t="s">
        <v>31</v>
      </c>
      <c r="J57" s="26">
        <v>45725</v>
      </c>
      <c r="K57" s="26">
        <v>46109</v>
      </c>
      <c r="L57" s="44">
        <v>9</v>
      </c>
      <c r="M57" s="80">
        <v>328100132.43000001</v>
      </c>
      <c r="N57" s="25" t="s">
        <v>137</v>
      </c>
    </row>
    <row r="58" spans="2:14" ht="44.25" customHeight="1">
      <c r="B58" s="19">
        <v>48</v>
      </c>
      <c r="C58" s="54">
        <v>2024002130301</v>
      </c>
      <c r="D58" s="55">
        <v>45589</v>
      </c>
      <c r="E58" s="37" t="s">
        <v>150</v>
      </c>
      <c r="F58" s="23" t="s">
        <v>151</v>
      </c>
      <c r="G58" s="56" t="s">
        <v>296</v>
      </c>
      <c r="H58" s="80">
        <v>800000000</v>
      </c>
      <c r="I58" s="25" t="s">
        <v>31</v>
      </c>
      <c r="J58" s="26">
        <v>45748</v>
      </c>
      <c r="K58" s="26">
        <v>45855</v>
      </c>
      <c r="L58" s="44">
        <v>100</v>
      </c>
      <c r="M58" s="80">
        <v>619500000</v>
      </c>
      <c r="N58" s="25" t="s">
        <v>152</v>
      </c>
    </row>
    <row r="59" spans="2:14" ht="44.25" customHeight="1">
      <c r="B59" s="19">
        <v>49</v>
      </c>
      <c r="C59" s="54">
        <v>2024002130088</v>
      </c>
      <c r="D59" s="55">
        <v>45453</v>
      </c>
      <c r="E59" s="37" t="s">
        <v>153</v>
      </c>
      <c r="F59" s="23" t="s">
        <v>154</v>
      </c>
      <c r="G59" s="56" t="s">
        <v>296</v>
      </c>
      <c r="H59" s="80">
        <v>9183183275</v>
      </c>
      <c r="I59" s="25" t="s">
        <v>31</v>
      </c>
      <c r="J59" s="26">
        <v>45842</v>
      </c>
      <c r="K59" s="26">
        <v>46115</v>
      </c>
      <c r="L59" s="44">
        <v>73</v>
      </c>
      <c r="M59" s="80">
        <v>5662690516.6000004</v>
      </c>
      <c r="N59" s="25" t="s">
        <v>137</v>
      </c>
    </row>
    <row r="60" spans="2:14" ht="44.25" customHeight="1">
      <c r="B60" s="19">
        <v>50</v>
      </c>
      <c r="C60" s="57">
        <v>202500000018709</v>
      </c>
      <c r="D60" s="58">
        <v>45730</v>
      </c>
      <c r="E60" s="23" t="s">
        <v>155</v>
      </c>
      <c r="F60" s="23" t="s">
        <v>154</v>
      </c>
      <c r="G60" s="56" t="s">
        <v>296</v>
      </c>
      <c r="H60" s="80">
        <v>999997266.64999998</v>
      </c>
      <c r="I60" s="25" t="s">
        <v>31</v>
      </c>
      <c r="J60" s="26">
        <v>46014</v>
      </c>
      <c r="K60" s="26">
        <v>46257</v>
      </c>
      <c r="L60" s="44">
        <v>5</v>
      </c>
      <c r="M60" s="80">
        <v>0</v>
      </c>
      <c r="N60" s="56" t="s">
        <v>137</v>
      </c>
    </row>
    <row r="61" spans="2:14" ht="44.25" customHeight="1">
      <c r="B61" s="19">
        <v>51</v>
      </c>
      <c r="C61" s="46">
        <v>202500000018700</v>
      </c>
      <c r="D61" s="59">
        <v>45730</v>
      </c>
      <c r="E61" s="23" t="s">
        <v>156</v>
      </c>
      <c r="F61" s="23" t="s">
        <v>154</v>
      </c>
      <c r="G61" s="56" t="s">
        <v>296</v>
      </c>
      <c r="H61" s="80">
        <v>9988248882</v>
      </c>
      <c r="I61" s="25" t="s">
        <v>31</v>
      </c>
      <c r="J61" s="26">
        <v>45987</v>
      </c>
      <c r="K61" s="26">
        <v>46229</v>
      </c>
      <c r="L61" s="44">
        <v>23</v>
      </c>
      <c r="M61" s="80">
        <v>0</v>
      </c>
      <c r="N61" s="25" t="s">
        <v>137</v>
      </c>
    </row>
    <row r="62" spans="2:14" ht="44.25" customHeight="1">
      <c r="B62" s="19">
        <v>52</v>
      </c>
      <c r="C62" s="46">
        <v>202500000020380</v>
      </c>
      <c r="D62" s="59">
        <v>45749</v>
      </c>
      <c r="E62" s="23" t="s">
        <v>157</v>
      </c>
      <c r="F62" s="23" t="s">
        <v>154</v>
      </c>
      <c r="G62" s="56" t="s">
        <v>296</v>
      </c>
      <c r="H62" s="80">
        <v>9989384514</v>
      </c>
      <c r="I62" s="25" t="s">
        <v>31</v>
      </c>
      <c r="J62" s="26">
        <v>45973</v>
      </c>
      <c r="K62" s="26">
        <v>46246</v>
      </c>
      <c r="L62" s="44">
        <v>20</v>
      </c>
      <c r="M62" s="80">
        <v>0</v>
      </c>
      <c r="N62" s="25" t="s">
        <v>137</v>
      </c>
    </row>
    <row r="63" spans="2:14" ht="44.25" customHeight="1">
      <c r="B63" s="19">
        <v>53</v>
      </c>
      <c r="C63" s="46">
        <v>202500000022952</v>
      </c>
      <c r="D63" s="59">
        <v>45779</v>
      </c>
      <c r="E63" s="23" t="s">
        <v>158</v>
      </c>
      <c r="F63" s="23" t="s">
        <v>159</v>
      </c>
      <c r="G63" s="56" t="s">
        <v>296</v>
      </c>
      <c r="H63" s="80">
        <v>860956553</v>
      </c>
      <c r="I63" s="25" t="s">
        <v>31</v>
      </c>
      <c r="J63" s="26">
        <v>45996</v>
      </c>
      <c r="K63" s="26">
        <v>46269</v>
      </c>
      <c r="L63" s="44">
        <v>1</v>
      </c>
      <c r="M63" s="80">
        <v>0</v>
      </c>
      <c r="N63" s="25" t="s">
        <v>137</v>
      </c>
    </row>
    <row r="64" spans="2:14" ht="44.25" customHeight="1">
      <c r="B64" s="19">
        <v>54</v>
      </c>
      <c r="C64" s="46">
        <v>202500000023080</v>
      </c>
      <c r="D64" s="59">
        <v>45782</v>
      </c>
      <c r="E64" s="23" t="s">
        <v>160</v>
      </c>
      <c r="F64" s="23" t="s">
        <v>161</v>
      </c>
      <c r="G64" s="56" t="s">
        <v>296</v>
      </c>
      <c r="H64" s="80">
        <v>5997049276</v>
      </c>
      <c r="I64" s="25" t="s">
        <v>31</v>
      </c>
      <c r="J64" s="26">
        <v>45967</v>
      </c>
      <c r="K64" s="26">
        <v>46392</v>
      </c>
      <c r="L64" s="44">
        <v>1</v>
      </c>
      <c r="M64" s="80">
        <v>0</v>
      </c>
      <c r="N64" s="25" t="s">
        <v>137</v>
      </c>
    </row>
    <row r="65" spans="2:14" ht="44.25" customHeight="1">
      <c r="B65" s="19">
        <v>55</v>
      </c>
      <c r="C65" s="19">
        <v>202400000006031</v>
      </c>
      <c r="D65" s="28">
        <v>45652</v>
      </c>
      <c r="E65" s="37" t="s">
        <v>162</v>
      </c>
      <c r="F65" s="23" t="s">
        <v>163</v>
      </c>
      <c r="G65" s="19" t="s">
        <v>297</v>
      </c>
      <c r="H65" s="80">
        <v>309600000</v>
      </c>
      <c r="I65" s="25" t="s">
        <v>31</v>
      </c>
      <c r="J65" s="26">
        <v>45658</v>
      </c>
      <c r="K65" s="26">
        <v>46022</v>
      </c>
      <c r="L65" s="44">
        <v>100</v>
      </c>
      <c r="M65" s="80">
        <v>309600000</v>
      </c>
      <c r="N65" s="5"/>
    </row>
    <row r="66" spans="2:14" ht="44.25" customHeight="1">
      <c r="B66" s="19">
        <v>56</v>
      </c>
      <c r="C66" s="20">
        <v>202400000006032</v>
      </c>
      <c r="D66" s="28">
        <v>45652</v>
      </c>
      <c r="E66" s="23" t="s">
        <v>164</v>
      </c>
      <c r="F66" s="23" t="s">
        <v>165</v>
      </c>
      <c r="G66" s="19" t="s">
        <v>297</v>
      </c>
      <c r="H66" s="80">
        <v>2460000000</v>
      </c>
      <c r="I66" s="25" t="s">
        <v>31</v>
      </c>
      <c r="J66" s="26">
        <v>45658</v>
      </c>
      <c r="K66" s="26">
        <v>46022</v>
      </c>
      <c r="L66" s="44">
        <v>99</v>
      </c>
      <c r="M66" s="80">
        <v>2455166667</v>
      </c>
      <c r="N66" s="5"/>
    </row>
    <row r="67" spans="2:14" ht="44.25" customHeight="1">
      <c r="B67" s="19">
        <v>57</v>
      </c>
      <c r="C67" s="19">
        <v>202400000006033</v>
      </c>
      <c r="D67" s="28">
        <v>45652</v>
      </c>
      <c r="E67" s="23" t="s">
        <v>166</v>
      </c>
      <c r="F67" s="23" t="s">
        <v>167</v>
      </c>
      <c r="G67" s="19" t="s">
        <v>297</v>
      </c>
      <c r="H67" s="80">
        <v>3121020000</v>
      </c>
      <c r="I67" s="25" t="s">
        <v>31</v>
      </c>
      <c r="J67" s="26">
        <v>45658</v>
      </c>
      <c r="K67" s="26">
        <v>46022</v>
      </c>
      <c r="L67" s="44">
        <v>81</v>
      </c>
      <c r="M67" s="80">
        <v>2528410319</v>
      </c>
      <c r="N67" s="5"/>
    </row>
    <row r="68" spans="2:14" ht="44.25" customHeight="1">
      <c r="B68" s="19">
        <v>58</v>
      </c>
      <c r="C68" s="57">
        <v>202500000030589</v>
      </c>
      <c r="D68" s="39">
        <v>45875</v>
      </c>
      <c r="E68" s="23" t="s">
        <v>168</v>
      </c>
      <c r="F68" s="60" t="s">
        <v>169</v>
      </c>
      <c r="G68" s="19" t="s">
        <v>297</v>
      </c>
      <c r="H68" s="80">
        <v>2400000000</v>
      </c>
      <c r="I68" s="25" t="s">
        <v>31</v>
      </c>
      <c r="J68" s="26">
        <v>45510</v>
      </c>
      <c r="K68" s="26">
        <v>46022</v>
      </c>
      <c r="L68" s="44">
        <v>98</v>
      </c>
      <c r="M68" s="80">
        <v>2360283300</v>
      </c>
      <c r="N68" s="5"/>
    </row>
    <row r="69" spans="2:14" ht="44.25" customHeight="1">
      <c r="B69" s="19">
        <v>59</v>
      </c>
      <c r="C69" s="57">
        <v>202500000032581</v>
      </c>
      <c r="D69" s="39">
        <v>45901</v>
      </c>
      <c r="E69" s="61" t="s">
        <v>170</v>
      </c>
      <c r="F69" s="60" t="s">
        <v>171</v>
      </c>
      <c r="G69" s="19" t="s">
        <v>297</v>
      </c>
      <c r="H69" s="80">
        <v>1100000000</v>
      </c>
      <c r="I69" s="25" t="s">
        <v>31</v>
      </c>
      <c r="J69" s="39">
        <v>45901</v>
      </c>
      <c r="K69" s="26">
        <v>46022</v>
      </c>
      <c r="L69" s="44">
        <v>100</v>
      </c>
      <c r="M69" s="80">
        <v>1100000000</v>
      </c>
      <c r="N69" s="5"/>
    </row>
    <row r="70" spans="2:14" ht="44.25" customHeight="1">
      <c r="B70" s="19">
        <v>60</v>
      </c>
      <c r="C70" s="19">
        <v>202500000029850</v>
      </c>
      <c r="D70" s="45">
        <v>45906</v>
      </c>
      <c r="E70" s="23" t="s">
        <v>172</v>
      </c>
      <c r="F70" s="23" t="s">
        <v>173</v>
      </c>
      <c r="G70" s="19" t="s">
        <v>297</v>
      </c>
      <c r="H70" s="80">
        <v>3899969765</v>
      </c>
      <c r="I70" s="25" t="s">
        <v>31</v>
      </c>
      <c r="J70" s="45">
        <v>45906</v>
      </c>
      <c r="K70" s="26">
        <v>46022</v>
      </c>
      <c r="L70" s="44">
        <v>97</v>
      </c>
      <c r="M70" s="80">
        <v>3812000521</v>
      </c>
      <c r="N70" s="9"/>
    </row>
    <row r="71" spans="2:14" ht="44.25" customHeight="1">
      <c r="B71" s="19">
        <v>61</v>
      </c>
      <c r="C71" s="20">
        <v>2024002130111</v>
      </c>
      <c r="D71" s="28" t="s">
        <v>174</v>
      </c>
      <c r="E71" s="23" t="s">
        <v>175</v>
      </c>
      <c r="F71" s="23" t="s">
        <v>176</v>
      </c>
      <c r="G71" s="19" t="s">
        <v>298</v>
      </c>
      <c r="H71" s="80">
        <v>191832034</v>
      </c>
      <c r="I71" s="25" t="s">
        <v>31</v>
      </c>
      <c r="J71" s="26" t="s">
        <v>177</v>
      </c>
      <c r="K71" s="26">
        <v>46112</v>
      </c>
      <c r="L71" s="44">
        <v>80</v>
      </c>
      <c r="M71" s="80">
        <v>191832034</v>
      </c>
      <c r="N71" s="19" t="s">
        <v>178</v>
      </c>
    </row>
    <row r="72" spans="2:14" ht="44.25" customHeight="1">
      <c r="B72" s="19">
        <v>62</v>
      </c>
      <c r="C72" s="20">
        <v>2024002130187</v>
      </c>
      <c r="D72" s="39" t="s">
        <v>179</v>
      </c>
      <c r="E72" s="37" t="s">
        <v>180</v>
      </c>
      <c r="F72" s="23" t="s">
        <v>181</v>
      </c>
      <c r="G72" s="19" t="s">
        <v>298</v>
      </c>
      <c r="H72" s="80">
        <v>400000000</v>
      </c>
      <c r="I72" s="25" t="s">
        <v>31</v>
      </c>
      <c r="J72" s="26" t="s">
        <v>182</v>
      </c>
      <c r="K72" s="26" t="s">
        <v>183</v>
      </c>
      <c r="L72" s="44">
        <v>100</v>
      </c>
      <c r="M72" s="80">
        <v>400000000</v>
      </c>
      <c r="N72" s="19" t="s">
        <v>178</v>
      </c>
    </row>
    <row r="73" spans="2:14" ht="44.25" customHeight="1">
      <c r="B73" s="19">
        <v>63</v>
      </c>
      <c r="C73" s="20">
        <v>202400000005378</v>
      </c>
      <c r="D73" s="28">
        <v>45995</v>
      </c>
      <c r="E73" s="23" t="s">
        <v>184</v>
      </c>
      <c r="F73" s="23" t="s">
        <v>185</v>
      </c>
      <c r="G73" s="19" t="s">
        <v>298</v>
      </c>
      <c r="H73" s="80">
        <v>50000000</v>
      </c>
      <c r="I73" s="25" t="s">
        <v>186</v>
      </c>
      <c r="J73" s="39">
        <v>46001</v>
      </c>
      <c r="K73" s="26">
        <v>46021</v>
      </c>
      <c r="L73" s="44">
        <v>100</v>
      </c>
      <c r="M73" s="80">
        <v>50000000</v>
      </c>
      <c r="N73" s="19" t="s">
        <v>178</v>
      </c>
    </row>
    <row r="74" spans="2:14" ht="44.25" customHeight="1">
      <c r="B74" s="19">
        <v>64</v>
      </c>
      <c r="C74" s="20">
        <v>202500000031639</v>
      </c>
      <c r="D74" s="28">
        <v>45937</v>
      </c>
      <c r="E74" s="60" t="s">
        <v>187</v>
      </c>
      <c r="F74" s="62" t="s">
        <v>188</v>
      </c>
      <c r="G74" s="19" t="s">
        <v>298</v>
      </c>
      <c r="H74" s="80">
        <v>750000000</v>
      </c>
      <c r="I74" s="19" t="s">
        <v>189</v>
      </c>
      <c r="J74" s="39">
        <v>45950</v>
      </c>
      <c r="K74" s="19" t="s">
        <v>190</v>
      </c>
      <c r="L74" s="44">
        <v>90</v>
      </c>
      <c r="M74" s="80">
        <v>741000000</v>
      </c>
      <c r="N74" s="19" t="s">
        <v>178</v>
      </c>
    </row>
    <row r="75" spans="2:14" ht="44.25" customHeight="1">
      <c r="B75" s="19">
        <v>65</v>
      </c>
      <c r="C75" s="20">
        <v>2022002130065</v>
      </c>
      <c r="D75" s="28">
        <v>44802</v>
      </c>
      <c r="E75" s="23" t="s">
        <v>191</v>
      </c>
      <c r="F75" s="23" t="s">
        <v>192</v>
      </c>
      <c r="G75" s="19" t="s">
        <v>298</v>
      </c>
      <c r="H75" s="80">
        <v>1110000000</v>
      </c>
      <c r="I75" s="25" t="s">
        <v>193</v>
      </c>
      <c r="J75" s="26">
        <v>45105</v>
      </c>
      <c r="K75" s="26">
        <v>45996</v>
      </c>
      <c r="L75" s="44">
        <v>100</v>
      </c>
      <c r="M75" s="80">
        <v>550000000</v>
      </c>
      <c r="N75" s="19" t="s">
        <v>178</v>
      </c>
    </row>
    <row r="76" spans="2:14" ht="44.25" customHeight="1">
      <c r="B76" s="19">
        <v>66</v>
      </c>
      <c r="C76" s="19">
        <v>202400000003967</v>
      </c>
      <c r="D76" s="39">
        <v>45636</v>
      </c>
      <c r="E76" s="37" t="s">
        <v>194</v>
      </c>
      <c r="F76" s="23" t="s">
        <v>195</v>
      </c>
      <c r="G76" s="19" t="s">
        <v>298</v>
      </c>
      <c r="H76" s="80">
        <v>1200000000</v>
      </c>
      <c r="I76" s="25" t="s">
        <v>31</v>
      </c>
      <c r="J76" s="26">
        <v>45707</v>
      </c>
      <c r="K76" s="26">
        <v>46022</v>
      </c>
      <c r="L76" s="29">
        <v>100</v>
      </c>
      <c r="M76" s="80">
        <v>1139657580</v>
      </c>
      <c r="N76" s="5" t="s">
        <v>196</v>
      </c>
    </row>
    <row r="77" spans="2:14" ht="44.25" customHeight="1">
      <c r="B77" s="19">
        <v>67</v>
      </c>
      <c r="C77" s="20">
        <v>202500000001551</v>
      </c>
      <c r="D77" s="28">
        <v>45665</v>
      </c>
      <c r="E77" s="23" t="s">
        <v>197</v>
      </c>
      <c r="F77" s="23" t="s">
        <v>198</v>
      </c>
      <c r="G77" s="19" t="s">
        <v>299</v>
      </c>
      <c r="H77" s="80">
        <v>2040000000</v>
      </c>
      <c r="I77" s="25" t="s">
        <v>31</v>
      </c>
      <c r="J77" s="26">
        <v>45665</v>
      </c>
      <c r="K77" s="26">
        <v>46022</v>
      </c>
      <c r="L77" s="63">
        <v>100</v>
      </c>
      <c r="M77" s="80">
        <v>2040000000</v>
      </c>
      <c r="N77" s="5" t="s">
        <v>199</v>
      </c>
    </row>
    <row r="78" spans="2:14" ht="44.25" customHeight="1">
      <c r="B78" s="19">
        <v>68</v>
      </c>
      <c r="C78" s="56" t="s">
        <v>200</v>
      </c>
      <c r="D78" s="28">
        <v>45637</v>
      </c>
      <c r="E78" s="23" t="s">
        <v>201</v>
      </c>
      <c r="F78" s="23" t="s">
        <v>202</v>
      </c>
      <c r="G78" s="19" t="s">
        <v>300</v>
      </c>
      <c r="H78" s="80">
        <v>602000000</v>
      </c>
      <c r="I78" s="25" t="s">
        <v>31</v>
      </c>
      <c r="J78" s="26">
        <v>45720</v>
      </c>
      <c r="K78" s="26">
        <v>46022</v>
      </c>
      <c r="L78" s="63">
        <v>100</v>
      </c>
      <c r="M78" s="80">
        <v>601999980</v>
      </c>
      <c r="N78" s="5" t="s">
        <v>203</v>
      </c>
    </row>
    <row r="79" spans="2:14" ht="44.25" customHeight="1">
      <c r="B79" s="19">
        <v>68</v>
      </c>
      <c r="C79" s="64" t="s">
        <v>204</v>
      </c>
      <c r="D79" s="39">
        <v>45866</v>
      </c>
      <c r="E79" s="23" t="s">
        <v>205</v>
      </c>
      <c r="F79" s="23" t="s">
        <v>206</v>
      </c>
      <c r="G79" s="19" t="s">
        <v>300</v>
      </c>
      <c r="H79" s="80">
        <v>2000000000</v>
      </c>
      <c r="I79" s="25" t="s">
        <v>31</v>
      </c>
      <c r="J79" s="26">
        <v>45972</v>
      </c>
      <c r="K79" s="26">
        <v>46047</v>
      </c>
      <c r="L79" s="63">
        <v>0</v>
      </c>
      <c r="M79" s="80">
        <v>1945966587</v>
      </c>
      <c r="N79" s="5" t="s">
        <v>207</v>
      </c>
    </row>
    <row r="80" spans="2:14" ht="44.25" customHeight="1">
      <c r="B80" s="19">
        <v>70</v>
      </c>
      <c r="C80" s="20">
        <v>202400000004364</v>
      </c>
      <c r="D80" s="28">
        <v>45635</v>
      </c>
      <c r="E80" s="23" t="s">
        <v>208</v>
      </c>
      <c r="F80" s="23" t="s">
        <v>209</v>
      </c>
      <c r="G80" s="19" t="s">
        <v>301</v>
      </c>
      <c r="H80" s="80">
        <v>500000000</v>
      </c>
      <c r="I80" s="25" t="s">
        <v>31</v>
      </c>
      <c r="J80" s="26">
        <v>45733</v>
      </c>
      <c r="K80" s="26">
        <v>46021</v>
      </c>
      <c r="L80" s="65">
        <v>99</v>
      </c>
      <c r="M80" s="80">
        <v>498924833</v>
      </c>
      <c r="N80" s="19" t="s">
        <v>210</v>
      </c>
    </row>
    <row r="81" spans="2:14" ht="44.25" customHeight="1">
      <c r="B81" s="19">
        <v>71</v>
      </c>
      <c r="C81" s="14">
        <v>202400000004345</v>
      </c>
      <c r="D81" s="66">
        <v>45635</v>
      </c>
      <c r="E81" s="67" t="s">
        <v>211</v>
      </c>
      <c r="F81" s="68" t="s">
        <v>212</v>
      </c>
      <c r="G81" s="19" t="s">
        <v>301</v>
      </c>
      <c r="H81" s="80">
        <v>100000000</v>
      </c>
      <c r="I81" s="69" t="s">
        <v>31</v>
      </c>
      <c r="J81" s="26">
        <v>45833</v>
      </c>
      <c r="K81" s="26">
        <v>45847</v>
      </c>
      <c r="L81" s="70">
        <f t="shared" ref="L81:L87" si="1">O81/H81*100</f>
        <v>0</v>
      </c>
      <c r="M81" s="80">
        <v>100000000</v>
      </c>
      <c r="N81" s="19" t="s">
        <v>210</v>
      </c>
    </row>
    <row r="82" spans="2:14" ht="44.25" customHeight="1">
      <c r="B82" s="19">
        <v>72</v>
      </c>
      <c r="C82" s="19">
        <v>202400000004365</v>
      </c>
      <c r="D82" s="28">
        <v>45635</v>
      </c>
      <c r="E82" s="23" t="s">
        <v>213</v>
      </c>
      <c r="F82" s="23" t="s">
        <v>214</v>
      </c>
      <c r="G82" s="19" t="s">
        <v>301</v>
      </c>
      <c r="H82" s="80">
        <v>200000000</v>
      </c>
      <c r="I82" s="25" t="s">
        <v>31</v>
      </c>
      <c r="J82" s="26">
        <v>45744</v>
      </c>
      <c r="K82" s="26">
        <v>45744</v>
      </c>
      <c r="L82" s="65">
        <f t="shared" si="1"/>
        <v>0</v>
      </c>
      <c r="M82" s="80">
        <v>49999995</v>
      </c>
      <c r="N82" s="19" t="s">
        <v>210</v>
      </c>
    </row>
    <row r="83" spans="2:14" ht="44.25" customHeight="1">
      <c r="B83" s="19">
        <v>73</v>
      </c>
      <c r="C83" s="14">
        <v>202400000004366</v>
      </c>
      <c r="D83" s="66">
        <v>45635</v>
      </c>
      <c r="E83" s="68" t="s">
        <v>215</v>
      </c>
      <c r="F83" s="68" t="s">
        <v>216</v>
      </c>
      <c r="G83" s="19" t="s">
        <v>301</v>
      </c>
      <c r="H83" s="80">
        <v>2400000000</v>
      </c>
      <c r="I83" s="69" t="s">
        <v>31</v>
      </c>
      <c r="J83" s="26">
        <v>45734</v>
      </c>
      <c r="K83" s="26">
        <v>46008</v>
      </c>
      <c r="L83" s="70">
        <f t="shared" si="1"/>
        <v>0</v>
      </c>
      <c r="M83" s="80">
        <v>2209000000</v>
      </c>
      <c r="N83" s="19" t="s">
        <v>210</v>
      </c>
    </row>
    <row r="84" spans="2:14" ht="44.25" customHeight="1">
      <c r="B84" s="19">
        <v>74</v>
      </c>
      <c r="C84" s="19">
        <v>202400000004792</v>
      </c>
      <c r="D84" s="28">
        <v>45635</v>
      </c>
      <c r="E84" s="23" t="s">
        <v>217</v>
      </c>
      <c r="F84" s="23" t="s">
        <v>218</v>
      </c>
      <c r="G84" s="19" t="s">
        <v>301</v>
      </c>
      <c r="H84" s="80">
        <v>1000000000</v>
      </c>
      <c r="I84" s="25" t="s">
        <v>31</v>
      </c>
      <c r="J84" s="26">
        <v>45733</v>
      </c>
      <c r="K84" s="26">
        <v>46007</v>
      </c>
      <c r="L84" s="65">
        <f t="shared" si="1"/>
        <v>0</v>
      </c>
      <c r="M84" s="80">
        <v>880709965</v>
      </c>
      <c r="N84" s="19" t="s">
        <v>210</v>
      </c>
    </row>
    <row r="85" spans="2:14" ht="44.25" customHeight="1">
      <c r="B85" s="19">
        <v>75</v>
      </c>
      <c r="C85" s="19">
        <v>202500000034011</v>
      </c>
      <c r="D85" s="45">
        <v>45916</v>
      </c>
      <c r="E85" s="23" t="s">
        <v>219</v>
      </c>
      <c r="F85" s="23" t="s">
        <v>220</v>
      </c>
      <c r="G85" s="19" t="s">
        <v>301</v>
      </c>
      <c r="H85" s="80">
        <v>7960435231</v>
      </c>
      <c r="I85" s="25" t="s">
        <v>221</v>
      </c>
      <c r="J85" s="26">
        <v>45681</v>
      </c>
      <c r="K85" s="26">
        <v>45739</v>
      </c>
      <c r="L85" s="65">
        <v>100</v>
      </c>
      <c r="M85" s="80">
        <v>7960435231</v>
      </c>
      <c r="N85" s="56" t="s">
        <v>210</v>
      </c>
    </row>
    <row r="86" spans="2:14" ht="44.25" customHeight="1">
      <c r="B86" s="19">
        <v>76</v>
      </c>
      <c r="C86" s="19">
        <v>202500000033626</v>
      </c>
      <c r="D86" s="45">
        <v>45911</v>
      </c>
      <c r="E86" s="23" t="s">
        <v>222</v>
      </c>
      <c r="F86" s="23" t="s">
        <v>223</v>
      </c>
      <c r="G86" s="19" t="s">
        <v>301</v>
      </c>
      <c r="H86" s="80">
        <v>373438753</v>
      </c>
      <c r="I86" s="25" t="s">
        <v>224</v>
      </c>
      <c r="J86" s="26">
        <v>45980</v>
      </c>
      <c r="K86" s="26">
        <v>46022</v>
      </c>
      <c r="L86" s="65">
        <f t="shared" si="1"/>
        <v>0</v>
      </c>
      <c r="M86" s="80">
        <v>0</v>
      </c>
      <c r="N86" s="25" t="s">
        <v>210</v>
      </c>
    </row>
    <row r="87" spans="2:14" ht="44.25" customHeight="1">
      <c r="B87" s="19">
        <v>77</v>
      </c>
      <c r="C87" s="19">
        <v>2024002130122</v>
      </c>
      <c r="D87" s="45">
        <v>45485</v>
      </c>
      <c r="E87" s="23" t="s">
        <v>225</v>
      </c>
      <c r="F87" s="23" t="s">
        <v>226</v>
      </c>
      <c r="G87" s="19" t="s">
        <v>301</v>
      </c>
      <c r="H87" s="80">
        <v>2999125826</v>
      </c>
      <c r="I87" s="25" t="s">
        <v>224</v>
      </c>
      <c r="J87" s="26">
        <v>45933</v>
      </c>
      <c r="K87" s="26">
        <v>46022</v>
      </c>
      <c r="L87" s="65">
        <f t="shared" si="1"/>
        <v>0</v>
      </c>
      <c r="M87" s="80">
        <v>1215187677.3199999</v>
      </c>
      <c r="N87" s="19" t="s">
        <v>210</v>
      </c>
    </row>
    <row r="88" spans="2:14" ht="44.25" customHeight="1">
      <c r="B88" s="19">
        <v>78</v>
      </c>
      <c r="C88" s="19">
        <v>202500000030392</v>
      </c>
      <c r="D88" s="45">
        <v>45873</v>
      </c>
      <c r="E88" s="60" t="s">
        <v>227</v>
      </c>
      <c r="F88" s="60" t="s">
        <v>228</v>
      </c>
      <c r="G88" s="19" t="s">
        <v>301</v>
      </c>
      <c r="H88" s="80">
        <v>750000000</v>
      </c>
      <c r="I88" s="38" t="s">
        <v>221</v>
      </c>
      <c r="J88" s="26">
        <v>45897</v>
      </c>
      <c r="K88" s="26">
        <v>46018</v>
      </c>
      <c r="L88" s="65">
        <v>99</v>
      </c>
      <c r="M88" s="80">
        <v>716750000</v>
      </c>
      <c r="N88" s="19" t="s">
        <v>229</v>
      </c>
    </row>
    <row r="89" spans="2:14" ht="44.25" customHeight="1">
      <c r="B89" s="19">
        <v>79</v>
      </c>
      <c r="C89" s="20">
        <v>202400000005891</v>
      </c>
      <c r="D89" s="28">
        <v>45645</v>
      </c>
      <c r="E89" s="71" t="s">
        <v>230</v>
      </c>
      <c r="F89" s="23" t="s">
        <v>231</v>
      </c>
      <c r="G89" s="19" t="s">
        <v>302</v>
      </c>
      <c r="H89" s="80">
        <v>823347133</v>
      </c>
      <c r="I89" s="25" t="s">
        <v>31</v>
      </c>
      <c r="J89" s="26">
        <v>45800</v>
      </c>
      <c r="K89" s="26">
        <v>46013</v>
      </c>
      <c r="L89" s="72">
        <v>99</v>
      </c>
      <c r="M89" s="80">
        <v>350000000</v>
      </c>
      <c r="N89" s="5"/>
    </row>
    <row r="90" spans="2:14" ht="44.25" customHeight="1">
      <c r="B90" s="19">
        <v>80</v>
      </c>
      <c r="C90" s="19">
        <v>202500000015276</v>
      </c>
      <c r="D90" s="39">
        <v>45687</v>
      </c>
      <c r="E90" s="23" t="s">
        <v>232</v>
      </c>
      <c r="F90" s="23" t="s">
        <v>233</v>
      </c>
      <c r="G90" s="19" t="s">
        <v>302</v>
      </c>
      <c r="H90" s="80">
        <v>179000000</v>
      </c>
      <c r="I90" s="25" t="s">
        <v>31</v>
      </c>
      <c r="J90" s="26">
        <v>45797</v>
      </c>
      <c r="K90" s="26">
        <v>45888</v>
      </c>
      <c r="L90" s="72">
        <v>99</v>
      </c>
      <c r="M90" s="80">
        <v>113386370</v>
      </c>
      <c r="N90" s="5"/>
    </row>
    <row r="91" spans="2:14" ht="44.25" customHeight="1">
      <c r="B91" s="19">
        <v>81</v>
      </c>
      <c r="C91" s="19">
        <v>202500000019159</v>
      </c>
      <c r="D91" s="28">
        <v>45734</v>
      </c>
      <c r="E91" s="23" t="s">
        <v>234</v>
      </c>
      <c r="F91" s="23" t="s">
        <v>235</v>
      </c>
      <c r="G91" s="19" t="s">
        <v>302</v>
      </c>
      <c r="H91" s="80">
        <v>245221987</v>
      </c>
      <c r="I91" s="25" t="s">
        <v>31</v>
      </c>
      <c r="J91" s="26">
        <v>45770</v>
      </c>
      <c r="K91" s="26">
        <v>46013</v>
      </c>
      <c r="L91" s="72">
        <v>99</v>
      </c>
      <c r="M91" s="80">
        <v>195000000</v>
      </c>
      <c r="N91" s="5"/>
    </row>
    <row r="92" spans="2:14" ht="44.25" customHeight="1">
      <c r="B92" s="19">
        <v>82</v>
      </c>
      <c r="C92" s="29">
        <v>202400000005204</v>
      </c>
      <c r="D92" s="73">
        <v>45646</v>
      </c>
      <c r="E92" s="42" t="s">
        <v>236</v>
      </c>
      <c r="F92" s="31" t="s">
        <v>237</v>
      </c>
      <c r="G92" s="24" t="s">
        <v>238</v>
      </c>
      <c r="H92" s="80">
        <v>914833547</v>
      </c>
      <c r="I92" s="25" t="s">
        <v>31</v>
      </c>
      <c r="J92" s="74" t="s">
        <v>305</v>
      </c>
      <c r="K92" s="74" t="s">
        <v>183</v>
      </c>
      <c r="L92" s="72">
        <v>99</v>
      </c>
      <c r="M92" s="80">
        <v>905685212</v>
      </c>
      <c r="N92" s="5"/>
    </row>
    <row r="93" spans="2:14" ht="44.25" customHeight="1">
      <c r="B93" s="19">
        <v>83</v>
      </c>
      <c r="C93" s="24">
        <v>202400000005205</v>
      </c>
      <c r="D93" s="34">
        <v>45646</v>
      </c>
      <c r="E93" s="75" t="s">
        <v>239</v>
      </c>
      <c r="F93" s="31" t="s">
        <v>240</v>
      </c>
      <c r="G93" s="24" t="s">
        <v>238</v>
      </c>
      <c r="H93" s="80">
        <v>5235050368</v>
      </c>
      <c r="I93" s="32" t="s">
        <v>241</v>
      </c>
      <c r="J93" s="76" t="s">
        <v>305</v>
      </c>
      <c r="K93" s="74" t="s">
        <v>183</v>
      </c>
      <c r="L93" s="72">
        <v>85</v>
      </c>
      <c r="M93" s="80">
        <v>4449792813</v>
      </c>
      <c r="N93" s="5"/>
    </row>
    <row r="94" spans="2:14" ht="44.25" customHeight="1">
      <c r="B94" s="19">
        <v>84</v>
      </c>
      <c r="C94" s="29">
        <v>202400000005206</v>
      </c>
      <c r="D94" s="73">
        <v>45646</v>
      </c>
      <c r="E94" s="31" t="s">
        <v>242</v>
      </c>
      <c r="F94" s="31" t="s">
        <v>243</v>
      </c>
      <c r="G94" s="24" t="s">
        <v>238</v>
      </c>
      <c r="H94" s="80">
        <v>959458219.60000002</v>
      </c>
      <c r="I94" s="25" t="s">
        <v>31</v>
      </c>
      <c r="J94" s="76" t="s">
        <v>305</v>
      </c>
      <c r="K94" s="74" t="s">
        <v>183</v>
      </c>
      <c r="L94" s="72">
        <v>99</v>
      </c>
      <c r="M94" s="80">
        <v>949863638</v>
      </c>
      <c r="N94" s="5"/>
    </row>
    <row r="95" spans="2:14" ht="44.25" customHeight="1">
      <c r="B95" s="19">
        <v>85</v>
      </c>
      <c r="C95" s="29">
        <v>202500000003738</v>
      </c>
      <c r="D95" s="73">
        <v>45673</v>
      </c>
      <c r="E95" s="31" t="s">
        <v>244</v>
      </c>
      <c r="F95" s="31" t="s">
        <v>237</v>
      </c>
      <c r="G95" s="24" t="s">
        <v>238</v>
      </c>
      <c r="H95" s="80">
        <v>8456447880</v>
      </c>
      <c r="I95" s="25" t="s">
        <v>31</v>
      </c>
      <c r="J95" s="76" t="s">
        <v>305</v>
      </c>
      <c r="K95" s="74" t="s">
        <v>306</v>
      </c>
      <c r="L95" s="72">
        <v>99</v>
      </c>
      <c r="M95" s="80">
        <v>8371883401</v>
      </c>
      <c r="N95" s="5"/>
    </row>
    <row r="96" spans="2:14" ht="44.25" customHeight="1">
      <c r="B96" s="19">
        <v>86</v>
      </c>
      <c r="C96" s="29">
        <v>202400000007077</v>
      </c>
      <c r="D96" s="21">
        <v>45673</v>
      </c>
      <c r="E96" s="31" t="s">
        <v>245</v>
      </c>
      <c r="F96" s="31" t="s">
        <v>246</v>
      </c>
      <c r="G96" s="24" t="s">
        <v>238</v>
      </c>
      <c r="H96" s="80">
        <v>570687000</v>
      </c>
      <c r="I96" s="25" t="s">
        <v>31</v>
      </c>
      <c r="J96" s="76" t="s">
        <v>305</v>
      </c>
      <c r="K96" s="74" t="s">
        <v>306</v>
      </c>
      <c r="L96" s="77">
        <v>99</v>
      </c>
      <c r="M96" s="80">
        <v>564980130</v>
      </c>
      <c r="N96" s="5"/>
    </row>
    <row r="97" spans="2:14" ht="44.25" customHeight="1">
      <c r="B97" s="19">
        <v>87</v>
      </c>
      <c r="C97" s="24">
        <v>202400000007092</v>
      </c>
      <c r="D97" s="21">
        <v>45671</v>
      </c>
      <c r="E97" s="31" t="s">
        <v>247</v>
      </c>
      <c r="F97" s="31" t="s">
        <v>237</v>
      </c>
      <c r="G97" s="24" t="s">
        <v>238</v>
      </c>
      <c r="H97" s="80">
        <v>895792000</v>
      </c>
      <c r="I97" s="25" t="s">
        <v>31</v>
      </c>
      <c r="J97" s="76" t="s">
        <v>305</v>
      </c>
      <c r="K97" s="74" t="s">
        <v>307</v>
      </c>
      <c r="L97" s="77">
        <v>99</v>
      </c>
      <c r="M97" s="80">
        <v>886834080</v>
      </c>
      <c r="N97" s="8"/>
    </row>
    <row r="98" spans="2:14" ht="44.25" customHeight="1">
      <c r="B98" s="19">
        <v>88</v>
      </c>
      <c r="C98" s="29">
        <v>202500000003731</v>
      </c>
      <c r="D98" s="21">
        <v>45673</v>
      </c>
      <c r="E98" s="31" t="s">
        <v>248</v>
      </c>
      <c r="F98" s="31" t="s">
        <v>237</v>
      </c>
      <c r="G98" s="24" t="s">
        <v>238</v>
      </c>
      <c r="H98" s="80">
        <v>650000000</v>
      </c>
      <c r="I98" s="25" t="s">
        <v>31</v>
      </c>
      <c r="J98" s="76" t="s">
        <v>305</v>
      </c>
      <c r="K98" s="74" t="s">
        <v>307</v>
      </c>
      <c r="L98" s="78">
        <v>100</v>
      </c>
      <c r="M98" s="80">
        <v>650000000</v>
      </c>
      <c r="N98" s="6"/>
    </row>
    <row r="99" spans="2:14" ht="44.25" customHeight="1">
      <c r="B99" s="19">
        <v>89</v>
      </c>
      <c r="C99" s="20">
        <v>202400000007175</v>
      </c>
      <c r="D99" s="45">
        <v>45673</v>
      </c>
      <c r="E99" s="23" t="s">
        <v>249</v>
      </c>
      <c r="F99" s="23" t="s">
        <v>250</v>
      </c>
      <c r="G99" s="24" t="s">
        <v>238</v>
      </c>
      <c r="H99" s="80">
        <v>374000000</v>
      </c>
      <c r="I99" s="25" t="s">
        <v>31</v>
      </c>
      <c r="J99" s="76" t="s">
        <v>305</v>
      </c>
      <c r="K99" s="76" t="s">
        <v>308</v>
      </c>
      <c r="L99" s="78">
        <v>100</v>
      </c>
      <c r="M99" s="80">
        <v>374000000</v>
      </c>
      <c r="N99" s="9"/>
    </row>
    <row r="100" spans="2:14" s="11" customFormat="1" ht="44.25" customHeight="1">
      <c r="B100" s="82">
        <v>90</v>
      </c>
      <c r="C100" s="82">
        <v>2021002130168</v>
      </c>
      <c r="D100" s="88">
        <v>44498</v>
      </c>
      <c r="E100" s="85" t="s">
        <v>251</v>
      </c>
      <c r="F100" s="85" t="s">
        <v>252</v>
      </c>
      <c r="G100" s="82" t="s">
        <v>303</v>
      </c>
      <c r="H100" s="80">
        <v>28723177457.200001</v>
      </c>
      <c r="I100" s="32" t="s">
        <v>253</v>
      </c>
      <c r="J100" s="88">
        <v>44600</v>
      </c>
      <c r="K100" s="88">
        <v>46150</v>
      </c>
      <c r="L100" s="82">
        <v>80</v>
      </c>
      <c r="M100" s="80">
        <v>20680687769</v>
      </c>
      <c r="N100" s="82" t="s">
        <v>53</v>
      </c>
    </row>
    <row r="101" spans="2:14" ht="44.25" customHeight="1">
      <c r="B101" s="83"/>
      <c r="C101" s="83"/>
      <c r="D101" s="89"/>
      <c r="E101" s="86"/>
      <c r="F101" s="86"/>
      <c r="G101" s="83"/>
      <c r="H101" s="80"/>
      <c r="I101" s="25" t="s">
        <v>254</v>
      </c>
      <c r="J101" s="89"/>
      <c r="K101" s="89"/>
      <c r="L101" s="83"/>
      <c r="M101" s="80"/>
      <c r="N101" s="83"/>
    </row>
    <row r="102" spans="2:14" ht="44.25" customHeight="1">
      <c r="B102" s="84"/>
      <c r="C102" s="84"/>
      <c r="D102" s="90"/>
      <c r="E102" s="87"/>
      <c r="F102" s="87"/>
      <c r="G102" s="84"/>
      <c r="H102" s="80"/>
      <c r="I102" s="25" t="s">
        <v>255</v>
      </c>
      <c r="J102" s="90"/>
      <c r="K102" s="90"/>
      <c r="L102" s="84"/>
      <c r="M102" s="80"/>
      <c r="N102" s="84"/>
    </row>
    <row r="103" spans="2:14" ht="44.25" customHeight="1">
      <c r="B103" s="82">
        <v>91</v>
      </c>
      <c r="C103" s="82">
        <v>2021002130167</v>
      </c>
      <c r="D103" s="88">
        <v>44516</v>
      </c>
      <c r="E103" s="85" t="s">
        <v>256</v>
      </c>
      <c r="F103" s="85" t="s">
        <v>252</v>
      </c>
      <c r="G103" s="82" t="s">
        <v>303</v>
      </c>
      <c r="H103" s="80">
        <v>30829844648</v>
      </c>
      <c r="I103" s="25" t="s">
        <v>257</v>
      </c>
      <c r="J103" s="88">
        <v>44589</v>
      </c>
      <c r="K103" s="88">
        <v>46018</v>
      </c>
      <c r="L103" s="82">
        <v>72</v>
      </c>
      <c r="M103" s="80">
        <v>20655995914</v>
      </c>
      <c r="N103" s="82" t="s">
        <v>53</v>
      </c>
    </row>
    <row r="104" spans="2:14" ht="44.25" customHeight="1">
      <c r="B104" s="84"/>
      <c r="C104" s="84"/>
      <c r="D104" s="90"/>
      <c r="E104" s="87"/>
      <c r="F104" s="87"/>
      <c r="G104" s="84"/>
      <c r="H104" s="80"/>
      <c r="I104" s="25" t="s">
        <v>258</v>
      </c>
      <c r="J104" s="89"/>
      <c r="K104" s="89"/>
      <c r="L104" s="83"/>
      <c r="M104" s="80"/>
      <c r="N104" s="83"/>
    </row>
    <row r="105" spans="2:14" ht="44.25" customHeight="1">
      <c r="B105" s="82">
        <v>92</v>
      </c>
      <c r="C105" s="82">
        <v>2020131400026</v>
      </c>
      <c r="D105" s="88">
        <v>44532</v>
      </c>
      <c r="E105" s="85" t="s">
        <v>259</v>
      </c>
      <c r="F105" s="85" t="s">
        <v>252</v>
      </c>
      <c r="G105" s="82" t="s">
        <v>303</v>
      </c>
      <c r="H105" s="80">
        <v>30135499600.669998</v>
      </c>
      <c r="I105" s="25" t="s">
        <v>260</v>
      </c>
      <c r="J105" s="88">
        <v>44685</v>
      </c>
      <c r="K105" s="88">
        <v>46022</v>
      </c>
      <c r="L105" s="82">
        <v>74</v>
      </c>
      <c r="M105" s="80">
        <v>23505689689</v>
      </c>
      <c r="N105" s="82" t="s">
        <v>53</v>
      </c>
    </row>
    <row r="106" spans="2:14" ht="44.25" customHeight="1">
      <c r="B106" s="83"/>
      <c r="C106" s="83"/>
      <c r="D106" s="89"/>
      <c r="E106" s="86"/>
      <c r="F106" s="86"/>
      <c r="G106" s="83"/>
      <c r="H106" s="80"/>
      <c r="I106" s="25" t="s">
        <v>261</v>
      </c>
      <c r="J106" s="89"/>
      <c r="K106" s="89"/>
      <c r="L106" s="83"/>
      <c r="M106" s="80"/>
      <c r="N106" s="83"/>
    </row>
    <row r="107" spans="2:14" ht="44.25" customHeight="1">
      <c r="B107" s="84"/>
      <c r="C107" s="84"/>
      <c r="D107" s="90"/>
      <c r="E107" s="87"/>
      <c r="F107" s="87"/>
      <c r="G107" s="84"/>
      <c r="H107" s="80"/>
      <c r="I107" s="25" t="s">
        <v>262</v>
      </c>
      <c r="J107" s="90"/>
      <c r="K107" s="90"/>
      <c r="L107" s="84"/>
      <c r="M107" s="80"/>
      <c r="N107" s="84"/>
    </row>
    <row r="108" spans="2:14" ht="44.25" customHeight="1">
      <c r="B108" s="19">
        <v>93</v>
      </c>
      <c r="C108" s="46">
        <v>2023002130059</v>
      </c>
      <c r="D108" s="79">
        <v>45208</v>
      </c>
      <c r="E108" s="23" t="s">
        <v>263</v>
      </c>
      <c r="F108" s="60" t="s">
        <v>264</v>
      </c>
      <c r="G108" s="19" t="s">
        <v>303</v>
      </c>
      <c r="H108" s="80">
        <v>8215278434.0200005</v>
      </c>
      <c r="I108" s="25" t="s">
        <v>265</v>
      </c>
      <c r="J108" s="79">
        <v>45320</v>
      </c>
      <c r="K108" s="79">
        <v>46087</v>
      </c>
      <c r="L108" s="10">
        <v>54</v>
      </c>
      <c r="M108" s="80">
        <v>402586433</v>
      </c>
      <c r="N108" s="56" t="s">
        <v>53</v>
      </c>
    </row>
    <row r="109" spans="2:14" ht="44.25" customHeight="1">
      <c r="B109" s="19">
        <v>94</v>
      </c>
      <c r="C109" s="46">
        <v>2023002130038</v>
      </c>
      <c r="D109" s="79">
        <v>45211</v>
      </c>
      <c r="E109" s="23" t="s">
        <v>266</v>
      </c>
      <c r="F109" s="60" t="s">
        <v>264</v>
      </c>
      <c r="G109" s="19" t="s">
        <v>303</v>
      </c>
      <c r="H109" s="80">
        <v>1448761696.0799999</v>
      </c>
      <c r="I109" s="25" t="s">
        <v>265</v>
      </c>
      <c r="J109" s="79">
        <v>45351</v>
      </c>
      <c r="K109" s="79">
        <v>45958</v>
      </c>
      <c r="L109" s="10">
        <v>100</v>
      </c>
      <c r="M109" s="80">
        <v>1303885526</v>
      </c>
      <c r="N109" s="56" t="s">
        <v>53</v>
      </c>
    </row>
    <row r="110" spans="2:14" ht="44.25" customHeight="1">
      <c r="B110" s="19">
        <v>95</v>
      </c>
      <c r="C110" s="46">
        <v>2023002130070</v>
      </c>
      <c r="D110" s="79">
        <v>45289</v>
      </c>
      <c r="E110" s="23" t="s">
        <v>267</v>
      </c>
      <c r="F110" s="60" t="s">
        <v>264</v>
      </c>
      <c r="G110" s="19" t="s">
        <v>303</v>
      </c>
      <c r="H110" s="80">
        <v>4014641900.6999998</v>
      </c>
      <c r="I110" s="25" t="s">
        <v>265</v>
      </c>
      <c r="J110" s="79">
        <v>45393</v>
      </c>
      <c r="K110" s="79">
        <v>45889</v>
      </c>
      <c r="L110" s="10">
        <v>100</v>
      </c>
      <c r="M110" s="80">
        <v>4014641901</v>
      </c>
      <c r="N110" s="56" t="s">
        <v>53</v>
      </c>
    </row>
    <row r="111" spans="2:14" ht="44.25" customHeight="1">
      <c r="B111" s="19">
        <v>96</v>
      </c>
      <c r="C111" s="46">
        <v>2023002130127</v>
      </c>
      <c r="D111" s="79">
        <v>45366</v>
      </c>
      <c r="E111" s="23" t="s">
        <v>268</v>
      </c>
      <c r="F111" s="60" t="s">
        <v>264</v>
      </c>
      <c r="G111" s="19" t="s">
        <v>303</v>
      </c>
      <c r="H111" s="80">
        <v>10900790654.959999</v>
      </c>
      <c r="I111" s="25" t="s">
        <v>269</v>
      </c>
      <c r="J111" s="79">
        <v>45534</v>
      </c>
      <c r="K111" s="79">
        <v>46050</v>
      </c>
      <c r="L111" s="10">
        <v>37</v>
      </c>
      <c r="M111" s="80">
        <v>3161229290</v>
      </c>
      <c r="N111" s="56" t="s">
        <v>270</v>
      </c>
    </row>
    <row r="112" spans="2:14" ht="44.25" customHeight="1">
      <c r="B112" s="19">
        <v>97</v>
      </c>
      <c r="C112" s="46">
        <v>2018011001151</v>
      </c>
      <c r="D112" s="79">
        <v>45336</v>
      </c>
      <c r="E112" s="23" t="s">
        <v>271</v>
      </c>
      <c r="F112" s="60" t="s">
        <v>252</v>
      </c>
      <c r="G112" s="19" t="s">
        <v>303</v>
      </c>
      <c r="H112" s="80">
        <v>39916096169</v>
      </c>
      <c r="I112" s="25" t="s">
        <v>272</v>
      </c>
      <c r="J112" s="79">
        <v>45369</v>
      </c>
      <c r="K112" s="79">
        <v>46086</v>
      </c>
      <c r="L112" s="10">
        <v>99</v>
      </c>
      <c r="M112" s="80">
        <v>34727003667</v>
      </c>
      <c r="N112" s="56" t="s">
        <v>53</v>
      </c>
    </row>
    <row r="113" spans="2:14" ht="44.25" customHeight="1">
      <c r="B113" s="19">
        <v>98</v>
      </c>
      <c r="C113" s="46">
        <v>2023002130126</v>
      </c>
      <c r="D113" s="79">
        <v>45565</v>
      </c>
      <c r="E113" s="23" t="s">
        <v>273</v>
      </c>
      <c r="F113" s="60" t="s">
        <v>264</v>
      </c>
      <c r="G113" s="19" t="s">
        <v>303</v>
      </c>
      <c r="H113" s="80">
        <v>2315856213.3200002</v>
      </c>
      <c r="I113" s="25" t="s">
        <v>274</v>
      </c>
      <c r="J113" s="79">
        <v>45595</v>
      </c>
      <c r="K113" s="79">
        <v>46109</v>
      </c>
      <c r="L113" s="10">
        <v>87</v>
      </c>
      <c r="M113" s="80">
        <v>2014794906</v>
      </c>
      <c r="N113" s="56" t="s">
        <v>53</v>
      </c>
    </row>
    <row r="114" spans="2:14" ht="44.25" customHeight="1">
      <c r="B114" s="19">
        <v>99</v>
      </c>
      <c r="C114" s="46">
        <v>2024002130023</v>
      </c>
      <c r="D114" s="79">
        <v>45541</v>
      </c>
      <c r="E114" s="23" t="s">
        <v>275</v>
      </c>
      <c r="F114" s="60" t="s">
        <v>264</v>
      </c>
      <c r="G114" s="19" t="s">
        <v>303</v>
      </c>
      <c r="H114" s="80">
        <v>865569490.78999996</v>
      </c>
      <c r="I114" s="25" t="s">
        <v>274</v>
      </c>
      <c r="J114" s="79">
        <v>45720</v>
      </c>
      <c r="K114" s="79" t="s">
        <v>276</v>
      </c>
      <c r="L114" s="10">
        <v>91</v>
      </c>
      <c r="M114" s="80">
        <v>761701152</v>
      </c>
      <c r="N114" s="56" t="s">
        <v>277</v>
      </c>
    </row>
    <row r="115" spans="2:14" ht="44.25" customHeight="1">
      <c r="B115" s="19">
        <v>100</v>
      </c>
      <c r="C115" s="46">
        <v>2023002130061</v>
      </c>
      <c r="D115" s="79">
        <v>45582</v>
      </c>
      <c r="E115" s="23" t="s">
        <v>278</v>
      </c>
      <c r="F115" s="60" t="s">
        <v>264</v>
      </c>
      <c r="G115" s="19" t="s">
        <v>303</v>
      </c>
      <c r="H115" s="80">
        <v>18762613625.34</v>
      </c>
      <c r="I115" s="25" t="s">
        <v>279</v>
      </c>
      <c r="J115" s="79">
        <v>45666</v>
      </c>
      <c r="K115" s="79">
        <v>46229</v>
      </c>
      <c r="L115" s="10">
        <v>58</v>
      </c>
      <c r="M115" s="80">
        <v>5441157951</v>
      </c>
      <c r="N115" s="56" t="s">
        <v>53</v>
      </c>
    </row>
    <row r="116" spans="2:14" ht="44.25" customHeight="1">
      <c r="B116" s="19">
        <v>101</v>
      </c>
      <c r="C116" s="46">
        <v>2024002130248</v>
      </c>
      <c r="D116" s="79">
        <v>45665</v>
      </c>
      <c r="E116" s="23" t="s">
        <v>280</v>
      </c>
      <c r="F116" s="60" t="s">
        <v>264</v>
      </c>
      <c r="G116" s="19" t="s">
        <v>303</v>
      </c>
      <c r="H116" s="80">
        <v>7585775111.75</v>
      </c>
      <c r="I116" s="25" t="s">
        <v>281</v>
      </c>
      <c r="J116" s="79">
        <v>45743</v>
      </c>
      <c r="K116" s="79">
        <v>46108</v>
      </c>
      <c r="L116" s="10">
        <v>40</v>
      </c>
      <c r="M116" s="80">
        <v>1593012773</v>
      </c>
      <c r="N116" s="56" t="s">
        <v>53</v>
      </c>
    </row>
    <row r="117" spans="2:14" ht="44.25" customHeight="1">
      <c r="B117" s="19">
        <v>102</v>
      </c>
      <c r="C117" s="46">
        <v>2024002130241</v>
      </c>
      <c r="D117" s="79">
        <v>45685</v>
      </c>
      <c r="E117" s="23" t="s">
        <v>282</v>
      </c>
      <c r="F117" s="60" t="s">
        <v>264</v>
      </c>
      <c r="G117" s="19" t="s">
        <v>303</v>
      </c>
      <c r="H117" s="80">
        <v>4645773390.7700005</v>
      </c>
      <c r="I117" s="25" t="s">
        <v>281</v>
      </c>
      <c r="J117" s="79">
        <v>45715</v>
      </c>
      <c r="K117" s="79">
        <v>46080</v>
      </c>
      <c r="L117" s="10">
        <v>93</v>
      </c>
      <c r="M117" s="80">
        <v>2044140292</v>
      </c>
      <c r="N117" s="56" t="s">
        <v>53</v>
      </c>
    </row>
    <row r="118" spans="2:14" ht="44.25" customHeight="1">
      <c r="B118" s="19">
        <v>103</v>
      </c>
      <c r="C118" s="46">
        <v>2023002130154</v>
      </c>
      <c r="D118" s="79">
        <v>45684</v>
      </c>
      <c r="E118" s="23" t="s">
        <v>283</v>
      </c>
      <c r="F118" s="60" t="s">
        <v>264</v>
      </c>
      <c r="G118" s="19" t="s">
        <v>303</v>
      </c>
      <c r="H118" s="80">
        <v>22230908097.599998</v>
      </c>
      <c r="I118" s="25" t="s">
        <v>281</v>
      </c>
      <c r="J118" s="79">
        <v>45728</v>
      </c>
      <c r="K118" s="79">
        <v>46214</v>
      </c>
      <c r="L118" s="10">
        <v>61</v>
      </c>
      <c r="M118" s="80">
        <v>9336981401</v>
      </c>
      <c r="N118" s="56" t="s">
        <v>53</v>
      </c>
    </row>
    <row r="119" spans="2:14" ht="44.25" customHeight="1">
      <c r="B119" s="19">
        <v>104</v>
      </c>
      <c r="C119" s="46">
        <v>2024002130099</v>
      </c>
      <c r="D119" s="79">
        <v>45691</v>
      </c>
      <c r="E119" s="23" t="s">
        <v>284</v>
      </c>
      <c r="F119" s="60" t="s">
        <v>264</v>
      </c>
      <c r="G119" s="19" t="s">
        <v>303</v>
      </c>
      <c r="H119" s="80">
        <v>15080812578.17</v>
      </c>
      <c r="I119" s="25" t="s">
        <v>281</v>
      </c>
      <c r="J119" s="79">
        <v>45728</v>
      </c>
      <c r="K119" s="79">
        <v>46092</v>
      </c>
      <c r="L119" s="10">
        <v>70</v>
      </c>
      <c r="M119" s="80">
        <v>6786365660</v>
      </c>
      <c r="N119" s="56" t="s">
        <v>285</v>
      </c>
    </row>
    <row r="120" spans="2:14" ht="44.25" customHeight="1">
      <c r="B120" s="19">
        <v>105</v>
      </c>
      <c r="C120" s="46">
        <v>202400000005411</v>
      </c>
      <c r="D120" s="79">
        <v>45686</v>
      </c>
      <c r="E120" s="23" t="s">
        <v>286</v>
      </c>
      <c r="F120" s="60" t="s">
        <v>264</v>
      </c>
      <c r="G120" s="19" t="s">
        <v>303</v>
      </c>
      <c r="H120" s="80">
        <v>1067999999.8</v>
      </c>
      <c r="I120" s="25" t="s">
        <v>287</v>
      </c>
      <c r="J120" s="79">
        <v>45707</v>
      </c>
      <c r="K120" s="79">
        <v>46113</v>
      </c>
      <c r="L120" s="10">
        <v>95</v>
      </c>
      <c r="M120" s="80">
        <v>939840000</v>
      </c>
      <c r="N120" s="56" t="s">
        <v>53</v>
      </c>
    </row>
    <row r="121" spans="2:14" ht="44.25" customHeight="1">
      <c r="B121" s="19">
        <v>106</v>
      </c>
      <c r="C121" s="46">
        <v>2021002130077</v>
      </c>
      <c r="D121" s="79">
        <v>45803</v>
      </c>
      <c r="E121" s="23" t="s">
        <v>288</v>
      </c>
      <c r="F121" s="60" t="s">
        <v>289</v>
      </c>
      <c r="G121" s="19" t="s">
        <v>303</v>
      </c>
      <c r="H121" s="80">
        <v>18885884063.700001</v>
      </c>
      <c r="I121" s="25" t="s">
        <v>272</v>
      </c>
      <c r="J121" s="79">
        <v>45825</v>
      </c>
      <c r="K121" s="79">
        <v>46342</v>
      </c>
      <c r="L121" s="10">
        <v>40</v>
      </c>
      <c r="M121" s="80">
        <v>5665765219</v>
      </c>
      <c r="N121" s="56" t="s">
        <v>53</v>
      </c>
    </row>
    <row r="122" spans="2:14" ht="44.25" customHeight="1">
      <c r="B122" s="19">
        <v>107</v>
      </c>
      <c r="C122" s="41">
        <v>202400000007284</v>
      </c>
      <c r="D122" s="28">
        <v>45645</v>
      </c>
      <c r="E122" s="23" t="s">
        <v>311</v>
      </c>
      <c r="F122" s="23" t="s">
        <v>312</v>
      </c>
      <c r="G122" s="19" t="s">
        <v>313</v>
      </c>
      <c r="H122" s="80">
        <v>10735098127</v>
      </c>
      <c r="I122" s="25" t="s">
        <v>314</v>
      </c>
      <c r="J122" s="26">
        <v>45658</v>
      </c>
      <c r="K122" s="26">
        <v>46022</v>
      </c>
      <c r="L122" s="44">
        <v>100</v>
      </c>
      <c r="M122" s="80">
        <v>10695762925</v>
      </c>
      <c r="N122" s="91"/>
    </row>
    <row r="123" spans="2:14" ht="53.25" customHeight="1">
      <c r="B123" s="19">
        <v>108</v>
      </c>
      <c r="C123" s="41">
        <v>202500000018567</v>
      </c>
      <c r="D123" s="28">
        <v>45725</v>
      </c>
      <c r="E123" s="23" t="s">
        <v>315</v>
      </c>
      <c r="F123" s="23" t="s">
        <v>316</v>
      </c>
      <c r="G123" s="19" t="s">
        <v>313</v>
      </c>
      <c r="H123" s="80">
        <v>3097610000</v>
      </c>
      <c r="I123" s="25" t="s">
        <v>317</v>
      </c>
      <c r="J123" s="28">
        <v>45725</v>
      </c>
      <c r="K123" s="26">
        <v>46022</v>
      </c>
      <c r="L123" s="44">
        <v>100</v>
      </c>
      <c r="M123" s="80">
        <v>3097607400</v>
      </c>
      <c r="N123" s="19" t="s">
        <v>375</v>
      </c>
    </row>
    <row r="124" spans="2:14" ht="44.25" customHeight="1">
      <c r="B124" s="19">
        <v>109</v>
      </c>
      <c r="C124" s="41">
        <v>202400000007288</v>
      </c>
      <c r="D124" s="45">
        <v>45652</v>
      </c>
      <c r="E124" s="23" t="s">
        <v>318</v>
      </c>
      <c r="F124" s="23" t="s">
        <v>319</v>
      </c>
      <c r="G124" s="19" t="s">
        <v>313</v>
      </c>
      <c r="H124" s="80">
        <v>392000000</v>
      </c>
      <c r="I124" s="25" t="s">
        <v>31</v>
      </c>
      <c r="J124" s="26">
        <v>45658</v>
      </c>
      <c r="K124" s="26">
        <v>46022</v>
      </c>
      <c r="L124" s="44">
        <v>100</v>
      </c>
      <c r="M124" s="80">
        <v>391667120</v>
      </c>
      <c r="N124" s="19" t="s">
        <v>375</v>
      </c>
    </row>
    <row r="125" spans="2:14" ht="44.25" customHeight="1">
      <c r="B125" s="19">
        <v>110</v>
      </c>
      <c r="C125" s="41">
        <v>202400000006945</v>
      </c>
      <c r="D125" s="39">
        <v>45655</v>
      </c>
      <c r="E125" s="23" t="s">
        <v>320</v>
      </c>
      <c r="F125" s="95" t="s">
        <v>321</v>
      </c>
      <c r="G125" s="19" t="s">
        <v>313</v>
      </c>
      <c r="H125" s="80">
        <v>1352508330.5999999</v>
      </c>
      <c r="I125" s="25" t="s">
        <v>31</v>
      </c>
      <c r="J125" s="26">
        <v>45658</v>
      </c>
      <c r="K125" s="26">
        <v>46022</v>
      </c>
      <c r="L125" s="44">
        <v>100</v>
      </c>
      <c r="M125" s="80">
        <v>1352507064</v>
      </c>
      <c r="N125" s="19" t="s">
        <v>375</v>
      </c>
    </row>
    <row r="126" spans="2:14" ht="44.25" customHeight="1">
      <c r="B126" s="19">
        <v>111</v>
      </c>
      <c r="C126" s="20">
        <v>202500000035096</v>
      </c>
      <c r="D126" s="45">
        <v>45926</v>
      </c>
      <c r="E126" s="23" t="s">
        <v>322</v>
      </c>
      <c r="F126" s="23" t="s">
        <v>323</v>
      </c>
      <c r="G126" s="19" t="s">
        <v>313</v>
      </c>
      <c r="H126" s="80">
        <v>1445653527</v>
      </c>
      <c r="I126" s="25" t="s">
        <v>324</v>
      </c>
      <c r="J126" s="45">
        <v>45926</v>
      </c>
      <c r="K126" s="26">
        <v>46022</v>
      </c>
      <c r="L126" s="44">
        <v>100</v>
      </c>
      <c r="M126" s="80">
        <v>1421527287</v>
      </c>
      <c r="N126" s="19" t="s">
        <v>375</v>
      </c>
    </row>
    <row r="127" spans="2:14" ht="44.25" customHeight="1">
      <c r="B127" s="19">
        <v>112</v>
      </c>
      <c r="C127" s="20">
        <v>202500000028338</v>
      </c>
      <c r="D127" s="45">
        <v>45791</v>
      </c>
      <c r="E127" s="23" t="s">
        <v>325</v>
      </c>
      <c r="F127" s="23" t="s">
        <v>326</v>
      </c>
      <c r="G127" s="19" t="s">
        <v>313</v>
      </c>
      <c r="H127" s="80">
        <v>1614000000</v>
      </c>
      <c r="I127" s="25" t="s">
        <v>31</v>
      </c>
      <c r="J127" s="45">
        <v>45791</v>
      </c>
      <c r="K127" s="26">
        <v>46022</v>
      </c>
      <c r="L127" s="44">
        <v>100</v>
      </c>
      <c r="M127" s="80">
        <v>1614000000</v>
      </c>
      <c r="N127" s="19" t="s">
        <v>375</v>
      </c>
    </row>
    <row r="128" spans="2:14" ht="44.25" customHeight="1">
      <c r="B128" s="19">
        <v>113</v>
      </c>
      <c r="C128" s="20">
        <v>202400000007353</v>
      </c>
      <c r="D128" s="45">
        <v>45791</v>
      </c>
      <c r="E128" s="23" t="s">
        <v>327</v>
      </c>
      <c r="F128" s="23" t="s">
        <v>328</v>
      </c>
      <c r="G128" s="19" t="s">
        <v>313</v>
      </c>
      <c r="H128" s="80">
        <v>150000000</v>
      </c>
      <c r="I128" s="25" t="s">
        <v>31</v>
      </c>
      <c r="J128" s="26">
        <f>D128</f>
        <v>45791</v>
      </c>
      <c r="K128" s="26">
        <v>46022</v>
      </c>
      <c r="L128" s="44">
        <v>100</v>
      </c>
      <c r="M128" s="80">
        <v>150000000</v>
      </c>
      <c r="N128" s="19" t="s">
        <v>375</v>
      </c>
    </row>
    <row r="129" spans="2:14" ht="44.25" customHeight="1">
      <c r="B129" s="19">
        <v>114</v>
      </c>
      <c r="C129" s="20">
        <v>202400000007178</v>
      </c>
      <c r="D129" s="39">
        <v>45652</v>
      </c>
      <c r="E129" s="92" t="s">
        <v>329</v>
      </c>
      <c r="F129" s="60" t="s">
        <v>330</v>
      </c>
      <c r="G129" s="19" t="s">
        <v>313</v>
      </c>
      <c r="H129" s="80">
        <v>400000000</v>
      </c>
      <c r="I129" s="25" t="s">
        <v>31</v>
      </c>
      <c r="J129" s="26">
        <v>45658</v>
      </c>
      <c r="K129" s="26">
        <v>46022</v>
      </c>
      <c r="L129" s="44">
        <v>100</v>
      </c>
      <c r="M129" s="80">
        <v>400000000</v>
      </c>
      <c r="N129" s="19" t="s">
        <v>375</v>
      </c>
    </row>
    <row r="130" spans="2:14" ht="44.25" customHeight="1">
      <c r="B130" s="19">
        <v>115</v>
      </c>
      <c r="C130" s="20">
        <v>202400000007182</v>
      </c>
      <c r="D130" s="39">
        <v>45655</v>
      </c>
      <c r="E130" s="93" t="s">
        <v>331</v>
      </c>
      <c r="F130" s="95" t="s">
        <v>332</v>
      </c>
      <c r="G130" s="19" t="s">
        <v>313</v>
      </c>
      <c r="H130" s="80">
        <v>346416000</v>
      </c>
      <c r="I130" s="25" t="s">
        <v>324</v>
      </c>
      <c r="J130" s="26">
        <v>45658</v>
      </c>
      <c r="K130" s="26">
        <v>46022</v>
      </c>
      <c r="L130" s="44">
        <v>100</v>
      </c>
      <c r="M130" s="80">
        <v>346416000</v>
      </c>
      <c r="N130" s="19" t="s">
        <v>375</v>
      </c>
    </row>
    <row r="131" spans="2:14" ht="44.25" customHeight="1">
      <c r="B131" s="19">
        <v>116</v>
      </c>
      <c r="C131" s="20">
        <v>202500000024501</v>
      </c>
      <c r="D131" s="39">
        <v>45790</v>
      </c>
      <c r="E131" s="92" t="s">
        <v>333</v>
      </c>
      <c r="F131" s="60" t="s">
        <v>334</v>
      </c>
      <c r="G131" s="19" t="s">
        <v>313</v>
      </c>
      <c r="H131" s="80">
        <v>18531000</v>
      </c>
      <c r="I131" s="25" t="s">
        <v>31</v>
      </c>
      <c r="J131" s="26">
        <f t="shared" ref="J131:J148" si="2">D131</f>
        <v>45790</v>
      </c>
      <c r="K131" s="26">
        <v>46022</v>
      </c>
      <c r="L131" s="44">
        <v>100</v>
      </c>
      <c r="M131" s="80">
        <v>17550000</v>
      </c>
      <c r="N131" s="19" t="s">
        <v>375</v>
      </c>
    </row>
    <row r="132" spans="2:14" ht="44.25" customHeight="1">
      <c r="B132" s="19">
        <v>117</v>
      </c>
      <c r="C132" s="57">
        <v>202400000006989</v>
      </c>
      <c r="D132" s="94">
        <v>45650</v>
      </c>
      <c r="E132" s="23" t="s">
        <v>335</v>
      </c>
      <c r="F132" s="23" t="s">
        <v>334</v>
      </c>
      <c r="G132" s="19" t="s">
        <v>313</v>
      </c>
      <c r="H132" s="80">
        <v>2968385591</v>
      </c>
      <c r="I132" s="25" t="s">
        <v>31</v>
      </c>
      <c r="J132" s="26">
        <v>45658</v>
      </c>
      <c r="K132" s="26">
        <v>46022</v>
      </c>
      <c r="L132" s="44">
        <v>100</v>
      </c>
      <c r="M132" s="80">
        <v>2954385591</v>
      </c>
      <c r="N132" s="19" t="s">
        <v>375</v>
      </c>
    </row>
    <row r="133" spans="2:14" ht="44.25" customHeight="1">
      <c r="B133" s="19">
        <v>118</v>
      </c>
      <c r="C133" s="57">
        <v>202500000031976</v>
      </c>
      <c r="D133" s="94">
        <v>45868</v>
      </c>
      <c r="E133" s="23" t="s">
        <v>336</v>
      </c>
      <c r="F133" s="23" t="s">
        <v>337</v>
      </c>
      <c r="G133" s="19" t="s">
        <v>313</v>
      </c>
      <c r="H133" s="80">
        <v>700000000</v>
      </c>
      <c r="I133" s="25" t="s">
        <v>31</v>
      </c>
      <c r="J133" s="26">
        <f t="shared" si="2"/>
        <v>45868</v>
      </c>
      <c r="K133" s="26">
        <v>46022</v>
      </c>
      <c r="L133" s="44">
        <v>100</v>
      </c>
      <c r="M133" s="80">
        <v>700000000</v>
      </c>
      <c r="N133" s="19" t="s">
        <v>375</v>
      </c>
    </row>
    <row r="134" spans="2:14" ht="44.25" customHeight="1">
      <c r="B134" s="19">
        <v>119</v>
      </c>
      <c r="C134" s="57">
        <v>202500000033095</v>
      </c>
      <c r="D134" s="94">
        <v>45898</v>
      </c>
      <c r="E134" s="23" t="s">
        <v>338</v>
      </c>
      <c r="F134" s="23" t="s">
        <v>339</v>
      </c>
      <c r="G134" s="19" t="s">
        <v>313</v>
      </c>
      <c r="H134" s="80">
        <v>1450000000</v>
      </c>
      <c r="I134" s="25" t="s">
        <v>317</v>
      </c>
      <c r="J134" s="26">
        <f t="shared" si="2"/>
        <v>45898</v>
      </c>
      <c r="K134" s="26">
        <v>46022</v>
      </c>
      <c r="L134" s="44">
        <v>100</v>
      </c>
      <c r="M134" s="80">
        <v>1450000000</v>
      </c>
      <c r="N134" s="19" t="s">
        <v>375</v>
      </c>
    </row>
    <row r="135" spans="2:14" ht="44.25" customHeight="1">
      <c r="B135" s="19">
        <v>120</v>
      </c>
      <c r="C135" s="57">
        <v>202500000031170</v>
      </c>
      <c r="D135" s="94">
        <v>45880</v>
      </c>
      <c r="E135" s="23" t="s">
        <v>340</v>
      </c>
      <c r="F135" s="23" t="s">
        <v>339</v>
      </c>
      <c r="G135" s="19" t="s">
        <v>313</v>
      </c>
      <c r="H135" s="80">
        <v>799300000</v>
      </c>
      <c r="I135" s="56" t="s">
        <v>189</v>
      </c>
      <c r="J135" s="26">
        <f t="shared" si="2"/>
        <v>45880</v>
      </c>
      <c r="K135" s="26">
        <v>46022</v>
      </c>
      <c r="L135" s="44">
        <v>100</v>
      </c>
      <c r="M135" s="80">
        <v>799300000</v>
      </c>
      <c r="N135" s="19" t="s">
        <v>375</v>
      </c>
    </row>
    <row r="136" spans="2:14" ht="44.25" customHeight="1">
      <c r="B136" s="19">
        <v>121</v>
      </c>
      <c r="C136" s="57">
        <v>202500000032549</v>
      </c>
      <c r="D136" s="94">
        <v>45894</v>
      </c>
      <c r="E136" s="23" t="s">
        <v>341</v>
      </c>
      <c r="F136" s="23" t="s">
        <v>342</v>
      </c>
      <c r="G136" s="19" t="s">
        <v>313</v>
      </c>
      <c r="H136" s="80">
        <v>2499933000</v>
      </c>
      <c r="I136" s="56" t="s">
        <v>343</v>
      </c>
      <c r="J136" s="26">
        <f t="shared" si="2"/>
        <v>45894</v>
      </c>
      <c r="K136" s="26">
        <v>46022</v>
      </c>
      <c r="L136" s="44">
        <v>100</v>
      </c>
      <c r="M136" s="80">
        <v>2499909240</v>
      </c>
      <c r="N136" s="19" t="s">
        <v>375</v>
      </c>
    </row>
    <row r="137" spans="2:14" ht="44.25" customHeight="1">
      <c r="B137" s="19">
        <v>122</v>
      </c>
      <c r="C137" s="57">
        <v>202500000018556</v>
      </c>
      <c r="D137" s="94">
        <v>45726</v>
      </c>
      <c r="E137" s="23" t="s">
        <v>344</v>
      </c>
      <c r="F137" s="23" t="s">
        <v>345</v>
      </c>
      <c r="G137" s="19" t="s">
        <v>313</v>
      </c>
      <c r="H137" s="80">
        <v>110000000</v>
      </c>
      <c r="I137" s="25" t="s">
        <v>31</v>
      </c>
      <c r="J137" s="26">
        <f t="shared" si="2"/>
        <v>45726</v>
      </c>
      <c r="K137" s="26">
        <v>46022</v>
      </c>
      <c r="L137" s="44">
        <v>100</v>
      </c>
      <c r="M137" s="80">
        <v>110000000</v>
      </c>
      <c r="N137" s="19" t="s">
        <v>375</v>
      </c>
    </row>
    <row r="138" spans="2:14" ht="44.25" customHeight="1">
      <c r="B138" s="19">
        <v>123</v>
      </c>
      <c r="C138" s="57">
        <v>202400000004083</v>
      </c>
      <c r="D138" s="94">
        <v>45624</v>
      </c>
      <c r="E138" s="23" t="s">
        <v>346</v>
      </c>
      <c r="F138" s="23" t="s">
        <v>347</v>
      </c>
      <c r="G138" s="19" t="s">
        <v>313</v>
      </c>
      <c r="H138" s="80">
        <v>120000000</v>
      </c>
      <c r="I138" s="25" t="s">
        <v>31</v>
      </c>
      <c r="J138" s="26">
        <v>45658</v>
      </c>
      <c r="K138" s="26">
        <v>46022</v>
      </c>
      <c r="L138" s="44">
        <v>100</v>
      </c>
      <c r="M138" s="80">
        <v>120000000</v>
      </c>
      <c r="N138" s="19" t="s">
        <v>375</v>
      </c>
    </row>
    <row r="139" spans="2:14" ht="44.25" customHeight="1">
      <c r="B139" s="19">
        <v>124</v>
      </c>
      <c r="C139" s="57">
        <v>202400000007341</v>
      </c>
      <c r="D139" s="94">
        <v>45649</v>
      </c>
      <c r="E139" s="23" t="s">
        <v>348</v>
      </c>
      <c r="F139" s="23" t="s">
        <v>349</v>
      </c>
      <c r="G139" s="19" t="s">
        <v>313</v>
      </c>
      <c r="H139" s="80">
        <v>1258300000</v>
      </c>
      <c r="I139" s="25" t="s">
        <v>31</v>
      </c>
      <c r="J139" s="26">
        <v>45658</v>
      </c>
      <c r="K139" s="26">
        <v>46022</v>
      </c>
      <c r="L139" s="44">
        <v>100</v>
      </c>
      <c r="M139" s="80">
        <v>1258300000</v>
      </c>
      <c r="N139" s="19" t="s">
        <v>375</v>
      </c>
    </row>
    <row r="140" spans="2:14" ht="44.25" customHeight="1">
      <c r="B140" s="19">
        <v>125</v>
      </c>
      <c r="C140" s="57">
        <v>202500000034505</v>
      </c>
      <c r="D140" s="94">
        <v>45917</v>
      </c>
      <c r="E140" s="23" t="s">
        <v>350</v>
      </c>
      <c r="F140" s="23" t="s">
        <v>351</v>
      </c>
      <c r="G140" s="19" t="s">
        <v>313</v>
      </c>
      <c r="H140" s="80">
        <v>200911230.91999999</v>
      </c>
      <c r="I140" s="25" t="s">
        <v>31</v>
      </c>
      <c r="J140" s="26">
        <f t="shared" si="2"/>
        <v>45917</v>
      </c>
      <c r="K140" s="26">
        <v>46022</v>
      </c>
      <c r="L140" s="44">
        <v>100</v>
      </c>
      <c r="M140" s="80">
        <v>200000000</v>
      </c>
      <c r="N140" s="19" t="s">
        <v>375</v>
      </c>
    </row>
    <row r="141" spans="2:14" ht="44.25" customHeight="1">
      <c r="B141" s="19">
        <v>126</v>
      </c>
      <c r="C141" s="57">
        <v>202500000031945</v>
      </c>
      <c r="D141" s="94">
        <v>45882</v>
      </c>
      <c r="E141" s="23" t="s">
        <v>352</v>
      </c>
      <c r="F141" s="23" t="s">
        <v>353</v>
      </c>
      <c r="G141" s="19" t="s">
        <v>313</v>
      </c>
      <c r="H141" s="80">
        <v>2200000000</v>
      </c>
      <c r="I141" s="56" t="s">
        <v>189</v>
      </c>
      <c r="J141" s="26">
        <f t="shared" si="2"/>
        <v>45882</v>
      </c>
      <c r="K141" s="26">
        <v>46022</v>
      </c>
      <c r="L141" s="44">
        <v>100</v>
      </c>
      <c r="M141" s="80">
        <v>2200000000</v>
      </c>
      <c r="N141" s="19" t="s">
        <v>375</v>
      </c>
    </row>
    <row r="142" spans="2:14" ht="63">
      <c r="B142" s="19">
        <v>127</v>
      </c>
      <c r="C142" s="57">
        <v>202500000032758</v>
      </c>
      <c r="D142" s="94">
        <v>45901</v>
      </c>
      <c r="E142" s="23" t="s">
        <v>354</v>
      </c>
      <c r="F142" s="23" t="s">
        <v>355</v>
      </c>
      <c r="G142" s="19" t="s">
        <v>313</v>
      </c>
      <c r="H142" s="80">
        <v>499974000</v>
      </c>
      <c r="I142" s="56" t="s">
        <v>189</v>
      </c>
      <c r="J142" s="26">
        <f t="shared" si="2"/>
        <v>45901</v>
      </c>
      <c r="K142" s="26">
        <v>46022</v>
      </c>
      <c r="L142" s="44">
        <v>100</v>
      </c>
      <c r="M142" s="80">
        <v>499974000</v>
      </c>
      <c r="N142" s="19" t="s">
        <v>375</v>
      </c>
    </row>
    <row r="143" spans="2:14" ht="63">
      <c r="B143" s="19">
        <v>128</v>
      </c>
      <c r="C143" s="57">
        <v>202500000033460</v>
      </c>
      <c r="D143" s="94">
        <v>45901</v>
      </c>
      <c r="E143" s="23" t="s">
        <v>356</v>
      </c>
      <c r="F143" s="23" t="s">
        <v>357</v>
      </c>
      <c r="G143" s="19" t="s">
        <v>313</v>
      </c>
      <c r="H143" s="80">
        <v>1800796409</v>
      </c>
      <c r="I143" s="56" t="s">
        <v>224</v>
      </c>
      <c r="J143" s="26">
        <f t="shared" si="2"/>
        <v>45901</v>
      </c>
      <c r="K143" s="26">
        <v>46022</v>
      </c>
      <c r="L143" s="44">
        <v>100</v>
      </c>
      <c r="M143" s="80">
        <v>1800796409</v>
      </c>
      <c r="N143" s="19" t="s">
        <v>375</v>
      </c>
    </row>
    <row r="144" spans="2:14" ht="63">
      <c r="B144" s="19">
        <v>129</v>
      </c>
      <c r="C144" s="57">
        <v>202500000018687</v>
      </c>
      <c r="D144" s="94">
        <v>45730</v>
      </c>
      <c r="E144" s="23" t="s">
        <v>358</v>
      </c>
      <c r="F144" s="23" t="s">
        <v>359</v>
      </c>
      <c r="G144" s="19" t="s">
        <v>313</v>
      </c>
      <c r="H144" s="80">
        <v>2200000000</v>
      </c>
      <c r="I144" s="56" t="s">
        <v>360</v>
      </c>
      <c r="J144" s="26">
        <f t="shared" si="2"/>
        <v>45730</v>
      </c>
      <c r="K144" s="26">
        <v>46022</v>
      </c>
      <c r="L144" s="44">
        <v>100</v>
      </c>
      <c r="M144" s="80">
        <v>2200000000</v>
      </c>
      <c r="N144" s="19" t="s">
        <v>375</v>
      </c>
    </row>
    <row r="145" spans="2:14" ht="31.5">
      <c r="B145" s="19">
        <v>130</v>
      </c>
      <c r="C145" s="57">
        <v>202400000007024</v>
      </c>
      <c r="D145" s="94">
        <v>45652</v>
      </c>
      <c r="E145" s="23" t="s">
        <v>361</v>
      </c>
      <c r="F145" s="23" t="s">
        <v>362</v>
      </c>
      <c r="G145" s="19" t="s">
        <v>313</v>
      </c>
      <c r="H145" s="80">
        <v>174292012</v>
      </c>
      <c r="I145" s="56" t="s">
        <v>363</v>
      </c>
      <c r="J145" s="26">
        <v>45658</v>
      </c>
      <c r="K145" s="26">
        <v>46022</v>
      </c>
      <c r="L145" s="44">
        <v>100</v>
      </c>
      <c r="M145" s="80">
        <v>174292012</v>
      </c>
      <c r="N145" s="19" t="s">
        <v>375</v>
      </c>
    </row>
    <row r="146" spans="2:14" ht="21">
      <c r="B146" s="19">
        <v>131</v>
      </c>
      <c r="C146" s="57">
        <v>2023002130111</v>
      </c>
      <c r="D146" s="94">
        <v>45798</v>
      </c>
      <c r="E146" s="23" t="s">
        <v>364</v>
      </c>
      <c r="F146" s="23" t="s">
        <v>365</v>
      </c>
      <c r="G146" s="19" t="s">
        <v>313</v>
      </c>
      <c r="H146" s="80">
        <v>200000000</v>
      </c>
      <c r="I146" s="56" t="s">
        <v>366</v>
      </c>
      <c r="J146" s="26">
        <f>D146</f>
        <v>45798</v>
      </c>
      <c r="K146" s="26">
        <v>46022</v>
      </c>
      <c r="L146" s="44">
        <v>100</v>
      </c>
      <c r="M146" s="80">
        <v>200000000</v>
      </c>
      <c r="N146" s="19" t="s">
        <v>375</v>
      </c>
    </row>
    <row r="147" spans="2:14" ht="52.5">
      <c r="B147" s="19">
        <v>132</v>
      </c>
      <c r="C147" s="57">
        <v>202500000031934</v>
      </c>
      <c r="D147" s="94">
        <v>45852</v>
      </c>
      <c r="E147" s="23" t="s">
        <v>367</v>
      </c>
      <c r="F147" s="23" t="s">
        <v>368</v>
      </c>
      <c r="G147" s="19" t="s">
        <v>313</v>
      </c>
      <c r="H147" s="80">
        <v>535655774</v>
      </c>
      <c r="I147" s="56" t="s">
        <v>189</v>
      </c>
      <c r="J147" s="26">
        <f t="shared" si="2"/>
        <v>45852</v>
      </c>
      <c r="K147" s="26">
        <v>46022</v>
      </c>
      <c r="L147" s="44">
        <v>100</v>
      </c>
      <c r="M147" s="80">
        <v>535655774</v>
      </c>
      <c r="N147" s="19" t="s">
        <v>375</v>
      </c>
    </row>
    <row r="148" spans="2:14" ht="63">
      <c r="B148" s="19">
        <v>133</v>
      </c>
      <c r="C148" s="57">
        <v>202500000023029</v>
      </c>
      <c r="D148" s="94">
        <v>45698</v>
      </c>
      <c r="E148" s="23" t="s">
        <v>369</v>
      </c>
      <c r="F148" s="23" t="s">
        <v>370</v>
      </c>
      <c r="G148" s="19" t="s">
        <v>313</v>
      </c>
      <c r="H148" s="80">
        <v>1956955932</v>
      </c>
      <c r="I148" s="56" t="s">
        <v>371</v>
      </c>
      <c r="J148" s="26">
        <f t="shared" si="2"/>
        <v>45698</v>
      </c>
      <c r="K148" s="26">
        <v>46022</v>
      </c>
      <c r="L148" s="44">
        <v>100</v>
      </c>
      <c r="M148" s="80">
        <v>1956955932</v>
      </c>
      <c r="N148" s="19" t="s">
        <v>375</v>
      </c>
    </row>
    <row r="149" spans="2:14" ht="42">
      <c r="B149" s="19">
        <v>134</v>
      </c>
      <c r="C149" s="57">
        <v>202500000004167</v>
      </c>
      <c r="D149" s="94">
        <v>45804</v>
      </c>
      <c r="E149" s="23" t="s">
        <v>372</v>
      </c>
      <c r="F149" s="23" t="s">
        <v>373</v>
      </c>
      <c r="G149" s="19" t="s">
        <v>313</v>
      </c>
      <c r="H149" s="80">
        <v>1711300000</v>
      </c>
      <c r="I149" s="25" t="s">
        <v>31</v>
      </c>
      <c r="J149" s="94">
        <f>D149</f>
        <v>45804</v>
      </c>
      <c r="K149" s="26">
        <v>46022</v>
      </c>
      <c r="L149" s="44">
        <v>100</v>
      </c>
      <c r="M149" s="80">
        <v>1711300000</v>
      </c>
      <c r="N149" s="19" t="s">
        <v>375</v>
      </c>
    </row>
    <row r="150" spans="2:14" ht="52.5">
      <c r="B150" s="19">
        <v>135</v>
      </c>
      <c r="C150" s="57">
        <v>202400000007334</v>
      </c>
      <c r="D150" s="94">
        <v>45650</v>
      </c>
      <c r="E150" s="23" t="s">
        <v>374</v>
      </c>
      <c r="F150" s="23" t="s">
        <v>370</v>
      </c>
      <c r="G150" s="19" t="s">
        <v>313</v>
      </c>
      <c r="H150" s="80">
        <v>2170000000</v>
      </c>
      <c r="I150" s="25" t="s">
        <v>31</v>
      </c>
      <c r="J150" s="94">
        <v>45658</v>
      </c>
      <c r="K150" s="26">
        <v>46022</v>
      </c>
      <c r="L150" s="44">
        <v>100</v>
      </c>
      <c r="M150" s="80">
        <v>2170000000</v>
      </c>
      <c r="N150" s="19" t="s">
        <v>375</v>
      </c>
    </row>
  </sheetData>
  <mergeCells count="30">
    <mergeCell ref="B105:B107"/>
    <mergeCell ref="B103:B104"/>
    <mergeCell ref="B100:B102"/>
    <mergeCell ref="C100:C102"/>
    <mergeCell ref="D100:D102"/>
    <mergeCell ref="C105:C107"/>
    <mergeCell ref="D105:D107"/>
    <mergeCell ref="E100:E102"/>
    <mergeCell ref="F100:F102"/>
    <mergeCell ref="G100:G102"/>
    <mergeCell ref="C103:C104"/>
    <mergeCell ref="D103:D104"/>
    <mergeCell ref="E103:E104"/>
    <mergeCell ref="F103:F104"/>
    <mergeCell ref="G103:G104"/>
    <mergeCell ref="N103:N104"/>
    <mergeCell ref="J100:J102"/>
    <mergeCell ref="K100:K102"/>
    <mergeCell ref="L100:L102"/>
    <mergeCell ref="N100:N102"/>
    <mergeCell ref="J103:J104"/>
    <mergeCell ref="K103:K104"/>
    <mergeCell ref="L103:L104"/>
    <mergeCell ref="L105:L107"/>
    <mergeCell ref="N105:N107"/>
    <mergeCell ref="E105:E107"/>
    <mergeCell ref="F105:F107"/>
    <mergeCell ref="G105:G107"/>
    <mergeCell ref="J105:J107"/>
    <mergeCell ref="K105:K107"/>
  </mergeCells>
  <conditionalFormatting sqref="D51:E59">
    <cfRule type="expression" dxfId="0" priority="1">
      <formula>"Y(A4:DA4)"</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Oct- Dic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Osvaldo Julio Rojas</cp:lastModifiedBy>
  <cp:lastPrinted>2019-08-28T19:29:42Z</cp:lastPrinted>
  <dcterms:created xsi:type="dcterms:W3CDTF">2015-08-18T13:49:46Z</dcterms:created>
  <dcterms:modified xsi:type="dcterms:W3CDTF">2026-02-04T20:10:36Z</dcterms:modified>
</cp:coreProperties>
</file>