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166925"/>
  <mc:AlternateContent xmlns:mc="http://schemas.openxmlformats.org/markup-compatibility/2006">
    <mc:Choice Requires="x15">
      <x15ac:absPath xmlns:x15ac="http://schemas.microsoft.com/office/spreadsheetml/2010/11/ac" url="C:\Users\rdominguez\Documents\"/>
    </mc:Choice>
  </mc:AlternateContent>
  <xr:revisionPtr revIDLastSave="0" documentId="8_{A5DE0741-338A-4CE2-ACBB-CE345E9D811E}" xr6:coauthVersionLast="47" xr6:coauthVersionMax="47" xr10:uidLastSave="{00000000-0000-0000-0000-000000000000}"/>
  <bookViews>
    <workbookView xWindow="-120" yWindow="-120" windowWidth="29040" windowHeight="15720" xr2:uid="{82F982F9-BCA1-44F2-BFC0-EB1068AD300B}"/>
  </bookViews>
  <sheets>
    <sheet name="Consolidado 2024 - Corte Jun 30" sheetId="4" r:id="rId1"/>
  </sheets>
  <definedNames>
    <definedName name="_xlnm.Print_Titles" localSheetId="0">'Consolidado 2024 - Corte Jun 30'!$1:$4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1122" i="4" l="1"/>
  <c r="I1122" i="4"/>
  <c r="L1121" i="4"/>
  <c r="I1121" i="4"/>
  <c r="L1120" i="4"/>
  <c r="I1120" i="4"/>
  <c r="L1119" i="4"/>
  <c r="I1119" i="4"/>
  <c r="L1118" i="4"/>
  <c r="I1118" i="4"/>
  <c r="L1117" i="4"/>
  <c r="I1117" i="4"/>
  <c r="L1116" i="4"/>
  <c r="I1116" i="4"/>
  <c r="L1115" i="4"/>
  <c r="I1115" i="4"/>
  <c r="L1114" i="4"/>
  <c r="I1114" i="4"/>
  <c r="L1113" i="4"/>
  <c r="I1113" i="4"/>
  <c r="L1112" i="4" l="1"/>
  <c r="I1112" i="4"/>
  <c r="L1111" i="4"/>
  <c r="I1111" i="4"/>
  <c r="L1110" i="4"/>
  <c r="I1110" i="4"/>
  <c r="L1109" i="4"/>
  <c r="I1109" i="4"/>
  <c r="L1108" i="4"/>
  <c r="I1108" i="4"/>
  <c r="L1107" i="4"/>
  <c r="I1107" i="4"/>
  <c r="L1106" i="4"/>
  <c r="I1106" i="4"/>
  <c r="L1105" i="4"/>
  <c r="I1105" i="4"/>
  <c r="L1104" i="4"/>
  <c r="I1104" i="4"/>
  <c r="L1103" i="4"/>
  <c r="I1103" i="4"/>
  <c r="L1102" i="4"/>
  <c r="I1102" i="4"/>
  <c r="L1101" i="4"/>
  <c r="I1101" i="4"/>
  <c r="L1100" i="4"/>
  <c r="I1100" i="4"/>
  <c r="L1099" i="4"/>
  <c r="I1099" i="4"/>
  <c r="L1098" i="4"/>
  <c r="I1098" i="4"/>
  <c r="L1097" i="4"/>
  <c r="I1097" i="4"/>
  <c r="L1096" i="4"/>
  <c r="I1096" i="4"/>
  <c r="L1095" i="4"/>
  <c r="I1095" i="4"/>
  <c r="L1094" i="4"/>
  <c r="I1094" i="4"/>
  <c r="L1093" i="4"/>
  <c r="I1093" i="4"/>
  <c r="L1092" i="4"/>
  <c r="I1092" i="4"/>
  <c r="L1091" i="4"/>
  <c r="I1091" i="4"/>
  <c r="L1090" i="4"/>
  <c r="I1090" i="4"/>
  <c r="L1089" i="4"/>
  <c r="I1089" i="4"/>
  <c r="L1088" i="4"/>
  <c r="I1088" i="4"/>
  <c r="L1087" i="4"/>
  <c r="I1087" i="4"/>
  <c r="L1086" i="4"/>
  <c r="I1086" i="4"/>
  <c r="L1085" i="4"/>
  <c r="I1085" i="4"/>
  <c r="L1084" i="4"/>
  <c r="I1084" i="4"/>
  <c r="L1083" i="4"/>
  <c r="I1083" i="4"/>
  <c r="L1082" i="4"/>
  <c r="I1082" i="4"/>
  <c r="L1081" i="4"/>
  <c r="I1081" i="4"/>
  <c r="L1080" i="4"/>
  <c r="I1080" i="4"/>
  <c r="L1079" i="4"/>
  <c r="I1079" i="4"/>
  <c r="L1078" i="4"/>
  <c r="I1078" i="4"/>
  <c r="L1077" i="4"/>
  <c r="I1077" i="4"/>
  <c r="L1076" i="4"/>
  <c r="I1076" i="4"/>
  <c r="L1075" i="4"/>
  <c r="I1075" i="4"/>
  <c r="L1074" i="4"/>
  <c r="I1074" i="4"/>
  <c r="L1073" i="4"/>
  <c r="I1073" i="4"/>
  <c r="L1072" i="4"/>
  <c r="I1072" i="4"/>
  <c r="L1071" i="4"/>
  <c r="I1071" i="4"/>
  <c r="L1070" i="4"/>
  <c r="I1070" i="4"/>
  <c r="L1069" i="4"/>
  <c r="I1069" i="4"/>
  <c r="L1068" i="4"/>
  <c r="I1068" i="4"/>
  <c r="L1067" i="4"/>
  <c r="I1067" i="4"/>
  <c r="L1066" i="4"/>
  <c r="I1066" i="4"/>
  <c r="L1065" i="4"/>
  <c r="I1065" i="4"/>
  <c r="L1064" i="4"/>
  <c r="I1064" i="4"/>
  <c r="L1063" i="4"/>
  <c r="I1063" i="4"/>
  <c r="L1062" i="4"/>
  <c r="I1062" i="4"/>
  <c r="L1061" i="4"/>
  <c r="I1061" i="4"/>
  <c r="L1060" i="4"/>
  <c r="I1060" i="4"/>
  <c r="L1059" i="4"/>
  <c r="I1059" i="4"/>
  <c r="L1058" i="4"/>
  <c r="I1058" i="4"/>
  <c r="L1057" i="4"/>
  <c r="I1057" i="4"/>
  <c r="L1056" i="4"/>
  <c r="I1056" i="4"/>
  <c r="L1055" i="4"/>
  <c r="I1055" i="4"/>
  <c r="L1054" i="4"/>
  <c r="I1054" i="4"/>
  <c r="L1053" i="4"/>
  <c r="I1053" i="4"/>
  <c r="L1052" i="4"/>
  <c r="I1052" i="4"/>
  <c r="L1051" i="4"/>
  <c r="I1051" i="4"/>
  <c r="L1050" i="4"/>
  <c r="I1050" i="4"/>
  <c r="L1049" i="4"/>
  <c r="I1049" i="4"/>
  <c r="L1048" i="4"/>
  <c r="I1048" i="4"/>
  <c r="L1047" i="4"/>
  <c r="I1047" i="4"/>
  <c r="L1046" i="4"/>
  <c r="I1046" i="4"/>
  <c r="L1045" i="4"/>
  <c r="I1045" i="4"/>
  <c r="L1044" i="4"/>
  <c r="I1044" i="4"/>
  <c r="L1043" i="4"/>
  <c r="I1043" i="4"/>
  <c r="L1042" i="4"/>
  <c r="I1042" i="4"/>
  <c r="L1041" i="4"/>
  <c r="I1041" i="4"/>
  <c r="L1040" i="4"/>
  <c r="I1040" i="4"/>
  <c r="L1039" i="4"/>
  <c r="I1039" i="4"/>
  <c r="L1038" i="4"/>
  <c r="I1038" i="4"/>
  <c r="L1037" i="4"/>
  <c r="I1037" i="4"/>
  <c r="L1036" i="4"/>
  <c r="I1036" i="4"/>
  <c r="L1035" i="4"/>
  <c r="I1035" i="4"/>
  <c r="L1034" i="4"/>
  <c r="I1034" i="4"/>
  <c r="L1033" i="4"/>
  <c r="I1033" i="4"/>
  <c r="L1032" i="4"/>
  <c r="I1032" i="4"/>
  <c r="L1031" i="4"/>
  <c r="I1031" i="4"/>
  <c r="L1030" i="4"/>
  <c r="I1030" i="4"/>
  <c r="L1029" i="4"/>
  <c r="I1029" i="4"/>
  <c r="L1028" i="4"/>
  <c r="I1028" i="4"/>
  <c r="L1027" i="4"/>
  <c r="I1027" i="4"/>
  <c r="L1026" i="4"/>
  <c r="I1026" i="4"/>
  <c r="L1025" i="4"/>
  <c r="I1025" i="4"/>
  <c r="L1024" i="4"/>
  <c r="I1024" i="4"/>
  <c r="L1023" i="4"/>
  <c r="I1023" i="4"/>
  <c r="L1022" i="4"/>
  <c r="I1022" i="4"/>
  <c r="L1021" i="4"/>
  <c r="I1021" i="4"/>
  <c r="L1020" i="4"/>
  <c r="I1020" i="4"/>
  <c r="L1019" i="4"/>
  <c r="I1019" i="4"/>
  <c r="L1018" i="4"/>
  <c r="I1018" i="4"/>
  <c r="L1017" i="4"/>
  <c r="I1017" i="4"/>
  <c r="L1016" i="4"/>
  <c r="I1016" i="4"/>
  <c r="L1015" i="4"/>
  <c r="I1015" i="4"/>
  <c r="L1014" i="4"/>
  <c r="I1014" i="4"/>
  <c r="L1013" i="4"/>
  <c r="I1013" i="4"/>
  <c r="L1012" i="4"/>
  <c r="I1012" i="4"/>
  <c r="L1011" i="4"/>
  <c r="I1011" i="4"/>
  <c r="L1010" i="4"/>
  <c r="I1010" i="4"/>
  <c r="L1009" i="4"/>
  <c r="I1009" i="4"/>
  <c r="L1008" i="4"/>
  <c r="I1008" i="4"/>
  <c r="L1007" i="4"/>
  <c r="I1007" i="4"/>
  <c r="L1006" i="4"/>
  <c r="I1006" i="4"/>
  <c r="L1005" i="4"/>
  <c r="I1005" i="4"/>
  <c r="L1004" i="4"/>
  <c r="I1004" i="4"/>
  <c r="L1003" i="4"/>
  <c r="I1003" i="4"/>
  <c r="L1002" i="4"/>
  <c r="I1002" i="4"/>
  <c r="L1001" i="4"/>
  <c r="I1001" i="4"/>
  <c r="L1000" i="4"/>
  <c r="I1000" i="4"/>
  <c r="L999" i="4"/>
  <c r="I999" i="4"/>
  <c r="L998" i="4"/>
  <c r="I998" i="4"/>
  <c r="L997" i="4"/>
  <c r="I997" i="4"/>
  <c r="L996" i="4"/>
  <c r="I996" i="4"/>
  <c r="L995" i="4"/>
  <c r="I995" i="4"/>
  <c r="L994" i="4"/>
  <c r="I994" i="4"/>
  <c r="L993" i="4"/>
  <c r="I993" i="4"/>
  <c r="L992" i="4"/>
  <c r="I992" i="4"/>
  <c r="L991" i="4"/>
  <c r="I991" i="4"/>
  <c r="L990" i="4"/>
  <c r="I990" i="4"/>
  <c r="L989" i="4"/>
  <c r="I989" i="4"/>
  <c r="L988" i="4"/>
  <c r="I988" i="4"/>
  <c r="L987" i="4"/>
  <c r="I987" i="4"/>
  <c r="L986" i="4"/>
  <c r="I986" i="4"/>
  <c r="L985" i="4"/>
  <c r="I985" i="4"/>
  <c r="L984" i="4"/>
  <c r="I984" i="4"/>
  <c r="L983" i="4"/>
  <c r="I983" i="4"/>
  <c r="L982" i="4"/>
  <c r="I982" i="4"/>
  <c r="L981" i="4"/>
  <c r="I981" i="4"/>
  <c r="L980" i="4"/>
  <c r="I980" i="4"/>
  <c r="L979" i="4"/>
  <c r="I979" i="4"/>
  <c r="L978" i="4"/>
  <c r="I978" i="4"/>
  <c r="L977" i="4"/>
  <c r="I977" i="4"/>
  <c r="L976" i="4"/>
  <c r="I976" i="4"/>
  <c r="L975" i="4"/>
  <c r="I975" i="4"/>
  <c r="L974" i="4"/>
  <c r="I974" i="4"/>
  <c r="L973" i="4"/>
  <c r="I973" i="4"/>
  <c r="L972" i="4"/>
  <c r="I972" i="4"/>
  <c r="L971" i="4"/>
  <c r="I971" i="4"/>
  <c r="L970" i="4"/>
  <c r="I970" i="4"/>
  <c r="L969" i="4"/>
  <c r="I969" i="4"/>
  <c r="L968" i="4"/>
  <c r="I968" i="4"/>
  <c r="L967" i="4"/>
  <c r="I967" i="4"/>
  <c r="L966" i="4"/>
  <c r="I966" i="4"/>
  <c r="L965" i="4"/>
  <c r="I965" i="4"/>
  <c r="L964" i="4"/>
  <c r="I964" i="4"/>
  <c r="L963" i="4"/>
  <c r="I963" i="4"/>
  <c r="L962" i="4"/>
  <c r="I962" i="4"/>
  <c r="L961" i="4"/>
  <c r="I961" i="4"/>
  <c r="L960" i="4"/>
  <c r="I960" i="4"/>
  <c r="L959" i="4"/>
  <c r="I959" i="4"/>
  <c r="L958" i="4"/>
  <c r="I958" i="4"/>
  <c r="L957" i="4"/>
  <c r="I957" i="4"/>
  <c r="L956" i="4"/>
  <c r="I956" i="4"/>
  <c r="L955" i="4"/>
  <c r="I955" i="4"/>
  <c r="L954" i="4"/>
  <c r="I954" i="4"/>
  <c r="L953" i="4"/>
  <c r="I953" i="4"/>
  <c r="L952" i="4"/>
  <c r="I952" i="4"/>
  <c r="L951" i="4"/>
  <c r="I951" i="4"/>
  <c r="L950" i="4"/>
  <c r="I950" i="4"/>
  <c r="L949" i="4"/>
  <c r="I949" i="4"/>
  <c r="L948" i="4"/>
  <c r="I948" i="4"/>
  <c r="L947" i="4"/>
  <c r="I947" i="4"/>
  <c r="L946" i="4"/>
  <c r="I946" i="4"/>
  <c r="L945" i="4"/>
  <c r="I945" i="4"/>
  <c r="L944" i="4"/>
  <c r="I944" i="4"/>
  <c r="L943" i="4"/>
  <c r="I943" i="4"/>
  <c r="L942" i="4"/>
  <c r="I942" i="4"/>
  <c r="L941" i="4"/>
  <c r="I941" i="4"/>
  <c r="L940" i="4"/>
  <c r="I940" i="4"/>
  <c r="L939" i="4"/>
  <c r="I939" i="4"/>
  <c r="L938" i="4"/>
  <c r="I938" i="4"/>
  <c r="L937" i="4"/>
  <c r="I937" i="4"/>
  <c r="L936" i="4"/>
  <c r="I936" i="4"/>
  <c r="L935" i="4"/>
  <c r="I935" i="4"/>
  <c r="L934" i="4"/>
  <c r="I934" i="4"/>
  <c r="L933" i="4"/>
  <c r="I933" i="4"/>
  <c r="L932" i="4"/>
  <c r="I932" i="4"/>
  <c r="L931" i="4"/>
  <c r="I931" i="4"/>
  <c r="L930" i="4"/>
  <c r="I930" i="4"/>
  <c r="L929" i="4"/>
  <c r="I929" i="4"/>
  <c r="L928" i="4"/>
  <c r="I928" i="4"/>
  <c r="L927" i="4"/>
  <c r="I927" i="4"/>
  <c r="L926" i="4"/>
  <c r="I926" i="4"/>
  <c r="L925" i="4"/>
  <c r="I925" i="4"/>
  <c r="L924" i="4"/>
  <c r="I924" i="4"/>
  <c r="L923" i="4"/>
  <c r="I923" i="4"/>
  <c r="L922" i="4"/>
  <c r="I922" i="4"/>
  <c r="L921" i="4"/>
  <c r="I921" i="4"/>
  <c r="L920" i="4"/>
  <c r="I920" i="4"/>
  <c r="L919" i="4"/>
  <c r="I919" i="4"/>
  <c r="L918" i="4"/>
  <c r="I918" i="4"/>
  <c r="L917" i="4"/>
  <c r="I917" i="4"/>
  <c r="L916" i="4"/>
  <c r="I916" i="4"/>
  <c r="L915" i="4"/>
  <c r="I915" i="4"/>
  <c r="L914" i="4"/>
  <c r="I914" i="4"/>
  <c r="L913" i="4"/>
  <c r="I913" i="4"/>
  <c r="L912" i="4"/>
  <c r="I912" i="4"/>
  <c r="L911" i="4"/>
  <c r="I911" i="4"/>
  <c r="L910" i="4"/>
  <c r="I910" i="4"/>
  <c r="L909" i="4"/>
  <c r="I909" i="4"/>
  <c r="L908" i="4"/>
  <c r="I908" i="4"/>
  <c r="L907" i="4"/>
  <c r="I907" i="4"/>
  <c r="L906" i="4"/>
  <c r="I906" i="4"/>
  <c r="L905" i="4"/>
  <c r="I905" i="4"/>
  <c r="L904" i="4"/>
  <c r="I904" i="4"/>
  <c r="L903" i="4"/>
  <c r="I903" i="4"/>
  <c r="L902" i="4"/>
  <c r="I902" i="4"/>
  <c r="L901" i="4"/>
  <c r="I901" i="4"/>
  <c r="L900" i="4"/>
  <c r="I900" i="4"/>
  <c r="L899" i="4"/>
  <c r="I899" i="4"/>
  <c r="L898" i="4"/>
  <c r="I898" i="4"/>
  <c r="L897" i="4"/>
  <c r="I897" i="4"/>
  <c r="L896" i="4"/>
  <c r="I896" i="4"/>
  <c r="L895" i="4"/>
  <c r="I895" i="4"/>
  <c r="L894" i="4"/>
  <c r="I894" i="4"/>
  <c r="L893" i="4"/>
  <c r="I893" i="4"/>
  <c r="L892" i="4"/>
  <c r="I892" i="4"/>
  <c r="L891" i="4"/>
  <c r="I891" i="4"/>
  <c r="L890" i="4"/>
  <c r="I890" i="4"/>
  <c r="L889" i="4"/>
  <c r="I889" i="4"/>
  <c r="L888" i="4"/>
  <c r="I888" i="4"/>
  <c r="L887" i="4"/>
  <c r="I887" i="4"/>
  <c r="L886" i="4"/>
  <c r="I886" i="4"/>
  <c r="L885" i="4"/>
  <c r="I885" i="4"/>
  <c r="L884" i="4"/>
  <c r="I884" i="4"/>
  <c r="L883" i="4"/>
  <c r="I883" i="4"/>
  <c r="L882" i="4"/>
  <c r="I882" i="4"/>
  <c r="L881" i="4"/>
  <c r="I881" i="4"/>
  <c r="L880" i="4"/>
  <c r="I880" i="4"/>
  <c r="L879" i="4"/>
  <c r="I879" i="4"/>
  <c r="L878" i="4"/>
  <c r="I878" i="4"/>
  <c r="L877" i="4"/>
  <c r="I877" i="4"/>
  <c r="L876" i="4"/>
  <c r="I876" i="4"/>
  <c r="L875" i="4"/>
  <c r="I875" i="4"/>
  <c r="L874" i="4"/>
  <c r="I874" i="4"/>
  <c r="L873" i="4"/>
  <c r="I873" i="4"/>
  <c r="L872" i="4"/>
  <c r="I872" i="4"/>
  <c r="L871" i="4"/>
  <c r="I871" i="4"/>
  <c r="L870" i="4"/>
  <c r="I870" i="4"/>
  <c r="L869" i="4"/>
  <c r="I869" i="4"/>
  <c r="L868" i="4"/>
  <c r="I868" i="4"/>
  <c r="L867" i="4"/>
  <c r="I867" i="4"/>
  <c r="L866" i="4"/>
  <c r="I866" i="4"/>
  <c r="L865" i="4"/>
  <c r="I865" i="4"/>
  <c r="L864" i="4"/>
  <c r="I864" i="4"/>
  <c r="L863" i="4"/>
  <c r="I863" i="4"/>
  <c r="L862" i="4"/>
  <c r="I862" i="4"/>
  <c r="L861" i="4"/>
  <c r="I861" i="4"/>
  <c r="L860" i="4"/>
  <c r="I860" i="4"/>
  <c r="L859" i="4"/>
  <c r="I859" i="4"/>
  <c r="L858" i="4"/>
  <c r="I858" i="4"/>
  <c r="L857" i="4"/>
  <c r="I857" i="4"/>
  <c r="L856" i="4"/>
  <c r="I856" i="4"/>
  <c r="L855" i="4"/>
  <c r="I855" i="4"/>
  <c r="L854" i="4"/>
  <c r="I854" i="4"/>
  <c r="L853" i="4"/>
  <c r="I853" i="4"/>
  <c r="L852" i="4"/>
  <c r="I852" i="4"/>
  <c r="L851" i="4"/>
  <c r="I851" i="4"/>
  <c r="L850" i="4"/>
  <c r="I850" i="4"/>
  <c r="L849" i="4"/>
  <c r="I849" i="4"/>
  <c r="L848" i="4"/>
  <c r="I848" i="4"/>
  <c r="L847" i="4"/>
  <c r="I847" i="4"/>
  <c r="L846" i="4"/>
  <c r="I846" i="4"/>
  <c r="L845" i="4"/>
  <c r="I845" i="4"/>
  <c r="L844" i="4"/>
  <c r="I844" i="4"/>
  <c r="L843" i="4"/>
  <c r="I843" i="4"/>
  <c r="L842" i="4"/>
  <c r="I842" i="4"/>
  <c r="L841" i="4"/>
  <c r="I841" i="4"/>
  <c r="L840" i="4"/>
  <c r="I840" i="4"/>
  <c r="L839" i="4"/>
  <c r="I839" i="4"/>
  <c r="L838" i="4"/>
  <c r="I838" i="4"/>
  <c r="L837" i="4"/>
  <c r="I837" i="4"/>
  <c r="L836" i="4"/>
  <c r="I836" i="4"/>
  <c r="L835" i="4"/>
  <c r="I835" i="4"/>
  <c r="L834" i="4"/>
  <c r="I834" i="4"/>
  <c r="L833" i="4"/>
  <c r="I833" i="4"/>
  <c r="L832" i="4"/>
  <c r="I832" i="4"/>
  <c r="L831" i="4"/>
  <c r="I831" i="4"/>
  <c r="L830" i="4"/>
  <c r="I830" i="4"/>
  <c r="L829" i="4"/>
  <c r="I829" i="4"/>
  <c r="L828" i="4"/>
  <c r="I828" i="4"/>
  <c r="L827" i="4"/>
  <c r="I827" i="4"/>
  <c r="L826" i="4"/>
  <c r="I826" i="4"/>
  <c r="L825" i="4"/>
  <c r="I825" i="4"/>
  <c r="L824" i="4"/>
  <c r="I824" i="4"/>
  <c r="L823" i="4"/>
  <c r="I823" i="4"/>
  <c r="L822" i="4"/>
  <c r="I822" i="4"/>
  <c r="L821" i="4"/>
  <c r="I821" i="4"/>
  <c r="L820" i="4"/>
  <c r="I820" i="4"/>
  <c r="L819" i="4"/>
  <c r="I819" i="4"/>
  <c r="L818" i="4"/>
  <c r="I818" i="4"/>
  <c r="L817" i="4"/>
  <c r="I817" i="4"/>
  <c r="L816" i="4"/>
  <c r="I816" i="4"/>
  <c r="L815" i="4"/>
  <c r="I815" i="4"/>
  <c r="L814" i="4"/>
  <c r="I814" i="4"/>
  <c r="L813" i="4"/>
  <c r="I813" i="4"/>
  <c r="L812" i="4"/>
  <c r="I812" i="4"/>
  <c r="L811" i="4"/>
  <c r="I811" i="4"/>
  <c r="L810" i="4"/>
  <c r="I810" i="4"/>
  <c r="L809" i="4"/>
  <c r="I809" i="4"/>
  <c r="L808" i="4"/>
  <c r="I808" i="4"/>
  <c r="L807" i="4"/>
  <c r="I807" i="4"/>
  <c r="L806" i="4"/>
  <c r="I806" i="4"/>
  <c r="L805" i="4"/>
  <c r="I805" i="4"/>
  <c r="L804" i="4"/>
  <c r="I804" i="4"/>
  <c r="L803" i="4"/>
  <c r="I803" i="4"/>
  <c r="L802" i="4"/>
  <c r="I802" i="4"/>
  <c r="L801" i="4"/>
  <c r="I801" i="4"/>
  <c r="L800" i="4"/>
  <c r="I800" i="4"/>
  <c r="L799" i="4"/>
  <c r="I799" i="4"/>
  <c r="L798" i="4"/>
  <c r="I798" i="4"/>
  <c r="L797" i="4"/>
  <c r="I797" i="4"/>
  <c r="L796" i="4"/>
  <c r="I796" i="4"/>
  <c r="L795" i="4"/>
  <c r="I795" i="4"/>
  <c r="L794" i="4"/>
  <c r="I794" i="4"/>
  <c r="L793" i="4"/>
  <c r="I793" i="4"/>
  <c r="L792" i="4"/>
  <c r="I792" i="4"/>
  <c r="L791" i="4"/>
  <c r="I791" i="4"/>
  <c r="L790" i="4"/>
  <c r="I790" i="4"/>
  <c r="L789" i="4"/>
  <c r="I789" i="4"/>
  <c r="L788" i="4"/>
  <c r="I788" i="4"/>
  <c r="L787" i="4"/>
  <c r="I787" i="4"/>
  <c r="L786" i="4"/>
  <c r="I786" i="4"/>
  <c r="L785" i="4"/>
  <c r="I785" i="4"/>
  <c r="L784" i="4"/>
  <c r="I784" i="4"/>
  <c r="L783" i="4"/>
  <c r="I783" i="4"/>
  <c r="L782" i="4"/>
  <c r="I782" i="4"/>
  <c r="L781" i="4"/>
  <c r="I781" i="4"/>
  <c r="L780" i="4"/>
  <c r="I780" i="4"/>
  <c r="L779" i="4"/>
  <c r="I779" i="4"/>
  <c r="L778" i="4"/>
  <c r="I778" i="4"/>
  <c r="L777" i="4"/>
  <c r="I777" i="4"/>
  <c r="L776" i="4"/>
  <c r="I776" i="4"/>
  <c r="L775" i="4"/>
  <c r="I775" i="4"/>
  <c r="L774" i="4"/>
  <c r="I774" i="4"/>
  <c r="L773" i="4"/>
  <c r="I773" i="4"/>
  <c r="L772" i="4"/>
  <c r="I772" i="4"/>
  <c r="L771" i="4"/>
  <c r="I771" i="4"/>
  <c r="L770" i="4"/>
  <c r="I770" i="4"/>
  <c r="L769" i="4"/>
  <c r="I769" i="4"/>
  <c r="L768" i="4"/>
  <c r="I768" i="4"/>
  <c r="L767" i="4"/>
  <c r="I767" i="4"/>
  <c r="L766" i="4"/>
  <c r="I766" i="4"/>
  <c r="L765" i="4"/>
  <c r="I765" i="4"/>
  <c r="L764" i="4"/>
  <c r="I764" i="4"/>
  <c r="L763" i="4"/>
  <c r="I763" i="4"/>
  <c r="L762" i="4"/>
  <c r="I762" i="4"/>
  <c r="L761" i="4"/>
  <c r="I761" i="4"/>
  <c r="L760" i="4"/>
  <c r="I760" i="4"/>
  <c r="L759" i="4"/>
  <c r="I759" i="4"/>
  <c r="L758" i="4"/>
  <c r="I758" i="4"/>
  <c r="L757" i="4"/>
  <c r="I757" i="4"/>
  <c r="L756" i="4"/>
  <c r="I756" i="4"/>
  <c r="L755" i="4"/>
  <c r="I755" i="4"/>
  <c r="L754" i="4"/>
  <c r="I754" i="4"/>
  <c r="L753" i="4"/>
  <c r="I753" i="4"/>
  <c r="L752" i="4"/>
  <c r="I752" i="4"/>
  <c r="L751" i="4"/>
  <c r="I751" i="4"/>
  <c r="L750" i="4"/>
  <c r="I750" i="4"/>
  <c r="L749" i="4"/>
  <c r="I749" i="4"/>
  <c r="L748" i="4"/>
  <c r="I748" i="4"/>
  <c r="L747" i="4"/>
  <c r="I747" i="4"/>
  <c r="L746" i="4"/>
  <c r="I746" i="4"/>
  <c r="L745" i="4"/>
  <c r="I745" i="4"/>
  <c r="L744" i="4"/>
  <c r="I744" i="4"/>
  <c r="L743" i="4"/>
  <c r="I743" i="4"/>
  <c r="L742" i="4"/>
  <c r="I742" i="4"/>
  <c r="L741" i="4"/>
  <c r="I741" i="4"/>
  <c r="L740" i="4"/>
  <c r="I740" i="4"/>
  <c r="L739" i="4"/>
  <c r="I739" i="4"/>
  <c r="L738" i="4"/>
  <c r="I738" i="4"/>
  <c r="L737" i="4"/>
  <c r="I737" i="4"/>
  <c r="L736" i="4"/>
  <c r="I736" i="4"/>
  <c r="L735" i="4"/>
  <c r="I735" i="4"/>
  <c r="L734" i="4"/>
  <c r="I734" i="4"/>
  <c r="L733" i="4"/>
  <c r="I733" i="4"/>
  <c r="L732" i="4"/>
  <c r="I732" i="4"/>
  <c r="L731" i="4"/>
  <c r="I731" i="4"/>
  <c r="L730" i="4"/>
  <c r="I730" i="4"/>
  <c r="L729" i="4"/>
  <c r="I729" i="4"/>
  <c r="L728" i="4"/>
  <c r="I728" i="4"/>
  <c r="L727" i="4"/>
  <c r="I727" i="4"/>
  <c r="L726" i="4"/>
  <c r="I726" i="4"/>
  <c r="L725" i="4"/>
  <c r="I725" i="4"/>
  <c r="L724" i="4"/>
  <c r="I724" i="4"/>
  <c r="L723" i="4"/>
  <c r="I723" i="4"/>
  <c r="L722" i="4"/>
  <c r="I722" i="4"/>
  <c r="L721" i="4"/>
  <c r="I721" i="4"/>
  <c r="L720" i="4"/>
  <c r="I720" i="4"/>
  <c r="L719" i="4"/>
  <c r="I719" i="4"/>
  <c r="L718" i="4"/>
  <c r="I718" i="4"/>
  <c r="L717" i="4"/>
  <c r="I717" i="4"/>
  <c r="L716" i="4"/>
  <c r="I716" i="4"/>
  <c r="L715" i="4"/>
  <c r="I715" i="4"/>
  <c r="L714" i="4"/>
  <c r="I714" i="4"/>
  <c r="L713" i="4"/>
  <c r="I713" i="4"/>
  <c r="L712" i="4"/>
  <c r="I712" i="4"/>
  <c r="L711" i="4"/>
  <c r="I711" i="4"/>
  <c r="L710" i="4"/>
  <c r="I710" i="4"/>
  <c r="L709" i="4"/>
  <c r="I709" i="4"/>
  <c r="L708" i="4"/>
  <c r="I708" i="4"/>
  <c r="L707" i="4"/>
  <c r="I707" i="4"/>
  <c r="L706" i="4"/>
  <c r="I706" i="4"/>
  <c r="L705" i="4"/>
  <c r="I705" i="4"/>
  <c r="L704" i="4"/>
  <c r="I704" i="4"/>
  <c r="L703" i="4"/>
  <c r="I703" i="4"/>
  <c r="L702" i="4"/>
  <c r="I702" i="4"/>
  <c r="L701" i="4"/>
  <c r="I701" i="4"/>
  <c r="L700" i="4"/>
  <c r="I700" i="4"/>
  <c r="L699" i="4"/>
  <c r="I699" i="4"/>
  <c r="L698" i="4"/>
  <c r="I698" i="4"/>
  <c r="L697" i="4"/>
  <c r="I697" i="4"/>
  <c r="L696" i="4"/>
  <c r="I696" i="4"/>
  <c r="L695" i="4"/>
  <c r="I695" i="4"/>
  <c r="L694" i="4"/>
  <c r="I694" i="4"/>
  <c r="L693" i="4"/>
  <c r="I693" i="4"/>
  <c r="L692" i="4"/>
  <c r="I692" i="4"/>
  <c r="L691" i="4"/>
  <c r="I691" i="4"/>
  <c r="L690" i="4"/>
  <c r="I690" i="4"/>
  <c r="L689" i="4"/>
  <c r="I689" i="4"/>
  <c r="L688" i="4"/>
  <c r="I688" i="4"/>
  <c r="L687" i="4"/>
  <c r="I687" i="4"/>
  <c r="L686" i="4"/>
  <c r="I686" i="4"/>
  <c r="L685" i="4"/>
  <c r="I685" i="4"/>
  <c r="L684" i="4"/>
  <c r="I684" i="4"/>
  <c r="L683" i="4"/>
  <c r="I683" i="4"/>
  <c r="L682" i="4"/>
  <c r="I682" i="4"/>
  <c r="L681" i="4"/>
  <c r="I681" i="4"/>
  <c r="L680" i="4"/>
  <c r="I680" i="4"/>
  <c r="L679" i="4"/>
  <c r="I679" i="4"/>
  <c r="L678" i="4"/>
  <c r="I678" i="4"/>
  <c r="L677" i="4"/>
  <c r="I677" i="4"/>
  <c r="L676" i="4"/>
  <c r="I676" i="4"/>
  <c r="L675" i="4"/>
  <c r="I675" i="4"/>
  <c r="L674" i="4"/>
  <c r="I674" i="4"/>
  <c r="L673" i="4"/>
  <c r="I673" i="4"/>
  <c r="L672" i="4"/>
  <c r="I672" i="4"/>
  <c r="L671" i="4"/>
  <c r="I671" i="4"/>
  <c r="L670" i="4"/>
  <c r="I670" i="4"/>
  <c r="L669" i="4"/>
  <c r="I669" i="4"/>
  <c r="L668" i="4"/>
  <c r="I668" i="4"/>
  <c r="L667" i="4"/>
  <c r="I667" i="4"/>
  <c r="L666" i="4"/>
  <c r="I666" i="4"/>
  <c r="L665" i="4"/>
  <c r="I665" i="4"/>
  <c r="L664" i="4"/>
  <c r="I664" i="4"/>
  <c r="L663" i="4"/>
  <c r="I663" i="4"/>
  <c r="L662" i="4"/>
  <c r="I662" i="4"/>
  <c r="L661" i="4"/>
  <c r="I661" i="4"/>
  <c r="L660" i="4"/>
  <c r="I660" i="4"/>
  <c r="L659" i="4"/>
  <c r="I659" i="4"/>
  <c r="L658" i="4"/>
  <c r="I658" i="4"/>
  <c r="L657" i="4"/>
  <c r="I657" i="4"/>
  <c r="L656" i="4"/>
  <c r="I656" i="4"/>
  <c r="L655" i="4"/>
  <c r="I655" i="4"/>
  <c r="L654" i="4"/>
  <c r="I654" i="4"/>
  <c r="L653" i="4"/>
  <c r="I653" i="4"/>
  <c r="L652" i="4"/>
  <c r="I652" i="4"/>
  <c r="L651" i="4"/>
  <c r="I651" i="4"/>
  <c r="L650" i="4"/>
  <c r="I650" i="4"/>
  <c r="L649" i="4"/>
  <c r="I649" i="4"/>
  <c r="L648" i="4"/>
  <c r="I648" i="4"/>
  <c r="L647" i="4"/>
  <c r="I647" i="4"/>
  <c r="L646" i="4"/>
  <c r="I646" i="4"/>
  <c r="L645" i="4"/>
  <c r="I645" i="4"/>
  <c r="L644" i="4"/>
  <c r="I644" i="4"/>
  <c r="L643" i="4"/>
  <c r="I643" i="4"/>
  <c r="L642" i="4"/>
  <c r="I642" i="4"/>
  <c r="L641" i="4"/>
  <c r="I641" i="4"/>
  <c r="L640" i="4"/>
  <c r="I640" i="4"/>
  <c r="L639" i="4"/>
  <c r="I639" i="4"/>
  <c r="L638" i="4"/>
  <c r="I638" i="4"/>
  <c r="L637" i="4"/>
  <c r="I637" i="4"/>
  <c r="L636" i="4"/>
  <c r="I636" i="4"/>
  <c r="L635" i="4"/>
  <c r="I635" i="4"/>
  <c r="L634" i="4"/>
  <c r="I634" i="4"/>
  <c r="L633" i="4"/>
  <c r="I633" i="4"/>
  <c r="L632" i="4"/>
  <c r="I632" i="4"/>
  <c r="L631" i="4"/>
  <c r="I631" i="4"/>
  <c r="L630" i="4"/>
  <c r="I630" i="4"/>
  <c r="L629" i="4"/>
  <c r="I629" i="4"/>
  <c r="L628" i="4"/>
  <c r="I628" i="4"/>
  <c r="L627" i="4"/>
  <c r="I627" i="4"/>
  <c r="L626" i="4"/>
  <c r="I626" i="4"/>
  <c r="L625" i="4"/>
  <c r="I625" i="4"/>
  <c r="L624" i="4"/>
  <c r="I624" i="4"/>
  <c r="L623" i="4"/>
  <c r="I623" i="4"/>
  <c r="L622" i="4"/>
  <c r="I622" i="4"/>
  <c r="L621" i="4"/>
  <c r="I621" i="4"/>
  <c r="L620" i="4"/>
  <c r="I620" i="4"/>
  <c r="L619" i="4"/>
  <c r="I619" i="4"/>
  <c r="L618" i="4"/>
  <c r="I618" i="4"/>
  <c r="L617" i="4"/>
  <c r="I617" i="4"/>
  <c r="L616" i="4"/>
  <c r="I616" i="4"/>
  <c r="L615" i="4"/>
  <c r="I615" i="4"/>
  <c r="L614" i="4"/>
  <c r="I614" i="4"/>
  <c r="L613" i="4"/>
  <c r="I613" i="4"/>
  <c r="L612" i="4"/>
  <c r="I612" i="4"/>
  <c r="L611" i="4"/>
  <c r="I611" i="4"/>
  <c r="L610" i="4"/>
  <c r="I610" i="4"/>
  <c r="L609" i="4"/>
  <c r="I609" i="4"/>
  <c r="L608" i="4"/>
  <c r="I608" i="4"/>
  <c r="L607" i="4"/>
  <c r="I607" i="4"/>
  <c r="L606" i="4"/>
  <c r="I606" i="4"/>
  <c r="L605" i="4"/>
  <c r="I605" i="4"/>
  <c r="L604" i="4"/>
  <c r="I604" i="4"/>
  <c r="L603" i="4"/>
  <c r="I603" i="4"/>
  <c r="L602" i="4"/>
  <c r="I602" i="4"/>
  <c r="L601" i="4"/>
  <c r="I601" i="4"/>
  <c r="L600" i="4"/>
  <c r="I600" i="4"/>
  <c r="L599" i="4"/>
  <c r="I599" i="4"/>
  <c r="L598" i="4"/>
  <c r="I598" i="4"/>
  <c r="L597" i="4"/>
  <c r="I597" i="4"/>
  <c r="L596" i="4"/>
  <c r="I596" i="4"/>
  <c r="L595" i="4"/>
  <c r="I595" i="4"/>
  <c r="L594" i="4"/>
  <c r="I594" i="4"/>
  <c r="L593" i="4"/>
  <c r="I593" i="4"/>
  <c r="L592" i="4"/>
  <c r="I592" i="4"/>
  <c r="L591" i="4"/>
  <c r="I591" i="4"/>
  <c r="L590" i="4"/>
  <c r="I590" i="4"/>
  <c r="L589" i="4"/>
  <c r="I589" i="4"/>
  <c r="L588" i="4"/>
  <c r="I588" i="4"/>
  <c r="L587" i="4"/>
  <c r="I587" i="4"/>
  <c r="L586" i="4"/>
  <c r="I586" i="4"/>
  <c r="L585" i="4"/>
  <c r="I585" i="4"/>
  <c r="L584" i="4"/>
  <c r="I584" i="4"/>
  <c r="L583" i="4"/>
  <c r="I583" i="4"/>
  <c r="L582" i="4"/>
  <c r="I582" i="4"/>
  <c r="L581" i="4"/>
  <c r="I581" i="4"/>
  <c r="L580" i="4"/>
  <c r="I580" i="4"/>
  <c r="L579" i="4"/>
  <c r="I579" i="4"/>
  <c r="L578" i="4"/>
  <c r="I578" i="4"/>
  <c r="L577" i="4"/>
  <c r="I577" i="4"/>
  <c r="L576" i="4"/>
  <c r="I576" i="4"/>
  <c r="L575" i="4"/>
  <c r="I575" i="4"/>
  <c r="L574" i="4"/>
  <c r="I574" i="4"/>
  <c r="L573" i="4"/>
  <c r="I573" i="4"/>
  <c r="L572" i="4"/>
  <c r="I572" i="4"/>
  <c r="L571" i="4"/>
  <c r="I571" i="4"/>
  <c r="L570" i="4"/>
  <c r="I570" i="4"/>
  <c r="L569" i="4"/>
  <c r="I569" i="4"/>
  <c r="L568" i="4"/>
  <c r="I568" i="4"/>
  <c r="L567" i="4"/>
  <c r="I567" i="4"/>
  <c r="L566" i="4"/>
  <c r="I566" i="4"/>
  <c r="L565" i="4"/>
  <c r="I565" i="4"/>
  <c r="L564" i="4"/>
  <c r="I564" i="4"/>
  <c r="L563" i="4"/>
  <c r="I563" i="4"/>
  <c r="L562" i="4"/>
  <c r="I562" i="4"/>
  <c r="L561" i="4"/>
  <c r="I561" i="4"/>
  <c r="L560" i="4"/>
  <c r="I560" i="4"/>
  <c r="L559" i="4"/>
  <c r="I559" i="4"/>
  <c r="L558" i="4"/>
  <c r="I558" i="4"/>
  <c r="L557" i="4"/>
  <c r="I557" i="4"/>
  <c r="L556" i="4"/>
  <c r="I556" i="4"/>
  <c r="L555" i="4"/>
  <c r="I555" i="4"/>
  <c r="L554" i="4"/>
  <c r="I554" i="4"/>
  <c r="L553" i="4"/>
  <c r="I553" i="4"/>
  <c r="L552" i="4"/>
  <c r="I552" i="4"/>
  <c r="L551" i="4"/>
  <c r="I551" i="4"/>
  <c r="L550" i="4"/>
  <c r="I550" i="4"/>
  <c r="L549" i="4"/>
  <c r="I549" i="4"/>
  <c r="L548" i="4"/>
  <c r="I548" i="4"/>
  <c r="L547" i="4"/>
  <c r="I547" i="4"/>
  <c r="L546" i="4"/>
  <c r="I546" i="4"/>
  <c r="L545" i="4"/>
  <c r="I545" i="4"/>
  <c r="L544" i="4"/>
  <c r="I544" i="4"/>
  <c r="L543" i="4"/>
  <c r="I543" i="4"/>
  <c r="L542" i="4"/>
  <c r="I542" i="4"/>
  <c r="L541" i="4"/>
  <c r="I541" i="4"/>
  <c r="L540" i="4"/>
  <c r="I540" i="4"/>
  <c r="L539" i="4"/>
  <c r="I539" i="4"/>
  <c r="L538" i="4"/>
  <c r="I538" i="4"/>
  <c r="L537" i="4"/>
  <c r="I537" i="4"/>
  <c r="L536" i="4"/>
  <c r="I536" i="4"/>
  <c r="L535" i="4"/>
  <c r="I535" i="4"/>
  <c r="L534" i="4"/>
  <c r="I534" i="4"/>
  <c r="L533" i="4"/>
  <c r="I533" i="4"/>
  <c r="L532" i="4"/>
  <c r="I532" i="4"/>
  <c r="L531" i="4"/>
  <c r="I531" i="4"/>
  <c r="L530" i="4"/>
  <c r="I530" i="4"/>
  <c r="L529" i="4"/>
  <c r="I529" i="4"/>
  <c r="L528" i="4"/>
  <c r="I528" i="4"/>
  <c r="L527" i="4"/>
  <c r="I527" i="4"/>
  <c r="L526" i="4"/>
  <c r="I526" i="4"/>
  <c r="L525" i="4"/>
  <c r="I525" i="4"/>
  <c r="L524" i="4"/>
  <c r="I524" i="4"/>
  <c r="L523" i="4"/>
  <c r="I523" i="4"/>
  <c r="L522" i="4"/>
  <c r="I522" i="4"/>
  <c r="L521" i="4"/>
  <c r="I521" i="4"/>
  <c r="L520" i="4"/>
  <c r="I520" i="4"/>
  <c r="L519" i="4"/>
  <c r="I519" i="4"/>
  <c r="L518" i="4"/>
  <c r="I518" i="4"/>
  <c r="L517" i="4"/>
  <c r="I517" i="4"/>
  <c r="L516" i="4"/>
  <c r="I516" i="4"/>
  <c r="L515" i="4"/>
  <c r="I515" i="4"/>
  <c r="L514" i="4"/>
  <c r="I514" i="4"/>
  <c r="L513" i="4"/>
  <c r="I513" i="4"/>
  <c r="L512" i="4"/>
  <c r="I512" i="4"/>
  <c r="L511" i="4"/>
  <c r="I511" i="4"/>
  <c r="L510" i="4"/>
  <c r="I510" i="4"/>
  <c r="L509" i="4"/>
  <c r="I509" i="4"/>
  <c r="L508" i="4"/>
  <c r="I508" i="4"/>
  <c r="L507" i="4"/>
  <c r="I507" i="4"/>
  <c r="L506" i="4"/>
  <c r="I506" i="4"/>
  <c r="L505" i="4"/>
  <c r="I505" i="4"/>
  <c r="L504" i="4"/>
  <c r="I504" i="4"/>
  <c r="L503" i="4"/>
  <c r="I503" i="4"/>
  <c r="L502" i="4"/>
  <c r="I502" i="4"/>
  <c r="L501" i="4"/>
  <c r="I501" i="4"/>
  <c r="L500" i="4"/>
  <c r="I500" i="4"/>
  <c r="L499" i="4"/>
  <c r="I499" i="4"/>
  <c r="L498" i="4"/>
  <c r="I498" i="4"/>
  <c r="L497" i="4"/>
  <c r="I497" i="4"/>
  <c r="L496" i="4"/>
  <c r="I496" i="4"/>
  <c r="L495" i="4"/>
  <c r="I495" i="4"/>
  <c r="L494" i="4"/>
  <c r="I494" i="4"/>
  <c r="L493" i="4"/>
  <c r="I493" i="4"/>
  <c r="L492" i="4"/>
  <c r="I492" i="4"/>
  <c r="L491" i="4"/>
  <c r="I491" i="4"/>
  <c r="L490" i="4"/>
  <c r="I490" i="4"/>
  <c r="L489" i="4"/>
  <c r="I489" i="4"/>
  <c r="L488" i="4"/>
  <c r="I488" i="4"/>
  <c r="L487" i="4"/>
  <c r="I487" i="4"/>
  <c r="L486" i="4"/>
  <c r="I486" i="4"/>
  <c r="L485" i="4"/>
  <c r="I485" i="4"/>
  <c r="L484" i="4"/>
  <c r="I484" i="4"/>
  <c r="L483" i="4"/>
  <c r="I483" i="4"/>
  <c r="L482" i="4"/>
  <c r="I482" i="4"/>
  <c r="L481" i="4"/>
  <c r="I481" i="4"/>
  <c r="L480" i="4"/>
  <c r="I480" i="4"/>
  <c r="L479" i="4"/>
  <c r="I479" i="4"/>
  <c r="L478" i="4"/>
  <c r="I478" i="4"/>
  <c r="L477" i="4"/>
  <c r="I477" i="4"/>
  <c r="L476" i="4"/>
  <c r="I476" i="4"/>
  <c r="L475" i="4"/>
  <c r="I475" i="4"/>
  <c r="L474" i="4"/>
  <c r="I474" i="4"/>
  <c r="L473" i="4"/>
  <c r="I473" i="4"/>
  <c r="L472" i="4"/>
  <c r="I472" i="4"/>
  <c r="L471" i="4"/>
  <c r="I471" i="4"/>
  <c r="L470" i="4"/>
  <c r="I470" i="4"/>
  <c r="L469" i="4"/>
  <c r="I469" i="4"/>
  <c r="L468" i="4"/>
  <c r="I468" i="4"/>
  <c r="L467" i="4"/>
  <c r="I467" i="4"/>
  <c r="L466" i="4"/>
  <c r="I466" i="4"/>
  <c r="L465" i="4"/>
  <c r="I465" i="4"/>
  <c r="L464" i="4"/>
  <c r="I464" i="4"/>
  <c r="L463" i="4"/>
  <c r="I463" i="4"/>
  <c r="L462" i="4"/>
  <c r="I462" i="4"/>
  <c r="L461" i="4"/>
  <c r="I461" i="4"/>
  <c r="L460" i="4"/>
  <c r="I460" i="4"/>
  <c r="L459" i="4"/>
  <c r="I459" i="4"/>
  <c r="L458" i="4"/>
  <c r="I458" i="4"/>
  <c r="L457" i="4"/>
  <c r="I457" i="4"/>
  <c r="L456" i="4"/>
  <c r="I456" i="4"/>
  <c r="L455" i="4"/>
  <c r="I455" i="4"/>
  <c r="L454" i="4"/>
  <c r="I454" i="4"/>
  <c r="L453" i="4"/>
  <c r="I453" i="4"/>
  <c r="L452" i="4"/>
  <c r="I452" i="4"/>
  <c r="L451" i="4"/>
  <c r="I451" i="4"/>
  <c r="L450" i="4"/>
  <c r="I450" i="4"/>
  <c r="L449" i="4"/>
  <c r="I449" i="4"/>
  <c r="L448" i="4"/>
  <c r="I448" i="4"/>
  <c r="L447" i="4"/>
  <c r="I447" i="4"/>
  <c r="L446" i="4"/>
  <c r="I446" i="4"/>
  <c r="L445" i="4"/>
  <c r="I445" i="4"/>
  <c r="L444" i="4"/>
  <c r="I444" i="4"/>
  <c r="L443" i="4"/>
  <c r="I443" i="4"/>
  <c r="L442" i="4"/>
  <c r="I442" i="4"/>
  <c r="L441" i="4"/>
  <c r="I441" i="4"/>
  <c r="L440" i="4"/>
  <c r="I440" i="4"/>
  <c r="L439" i="4"/>
  <c r="I439" i="4"/>
  <c r="L438" i="4"/>
  <c r="I438" i="4"/>
  <c r="L437" i="4"/>
  <c r="I437" i="4"/>
  <c r="L436" i="4"/>
  <c r="I436" i="4"/>
  <c r="L435" i="4"/>
  <c r="I435" i="4"/>
  <c r="L434" i="4"/>
  <c r="I434" i="4"/>
  <c r="L433" i="4"/>
  <c r="I433" i="4"/>
  <c r="L432" i="4"/>
  <c r="I432" i="4"/>
  <c r="L431" i="4"/>
  <c r="I431" i="4"/>
  <c r="L430" i="4"/>
  <c r="I430" i="4"/>
  <c r="L429" i="4"/>
  <c r="I429" i="4"/>
  <c r="L428" i="4"/>
  <c r="I428" i="4"/>
  <c r="L427" i="4"/>
  <c r="I427" i="4"/>
  <c r="L426" i="4"/>
  <c r="I426" i="4"/>
  <c r="L425" i="4"/>
  <c r="I425" i="4"/>
  <c r="L424" i="4"/>
  <c r="I424" i="4"/>
  <c r="L423" i="4"/>
  <c r="I423" i="4"/>
  <c r="L422" i="4"/>
  <c r="I422" i="4"/>
  <c r="L421" i="4"/>
  <c r="I421" i="4"/>
  <c r="L420" i="4"/>
  <c r="I420" i="4"/>
  <c r="L419" i="4"/>
  <c r="I419" i="4"/>
  <c r="L418" i="4"/>
  <c r="I418" i="4"/>
  <c r="L417" i="4"/>
  <c r="I417" i="4"/>
  <c r="L416" i="4"/>
  <c r="I416" i="4"/>
  <c r="L415" i="4"/>
  <c r="I415" i="4"/>
  <c r="L414" i="4"/>
  <c r="I414" i="4"/>
  <c r="L413" i="4"/>
  <c r="I413" i="4"/>
  <c r="L412" i="4"/>
  <c r="I412" i="4"/>
  <c r="L411" i="4"/>
  <c r="I411" i="4"/>
  <c r="L410" i="4"/>
  <c r="I410" i="4"/>
  <c r="L409" i="4"/>
  <c r="I409" i="4"/>
  <c r="L408" i="4"/>
  <c r="I408" i="4"/>
  <c r="L407" i="4"/>
  <c r="I407" i="4"/>
  <c r="L406" i="4"/>
  <c r="I406" i="4"/>
  <c r="L405" i="4"/>
  <c r="I405" i="4"/>
  <c r="L404" i="4"/>
  <c r="I404" i="4"/>
  <c r="L403" i="4"/>
  <c r="I403" i="4"/>
  <c r="L402" i="4"/>
  <c r="I402" i="4"/>
  <c r="L401" i="4"/>
  <c r="I401" i="4"/>
  <c r="L400" i="4"/>
  <c r="I400" i="4"/>
  <c r="L399" i="4"/>
  <c r="I399" i="4"/>
  <c r="L398" i="4"/>
  <c r="I398" i="4"/>
  <c r="L397" i="4"/>
  <c r="I397" i="4"/>
  <c r="L396" i="4"/>
  <c r="I396" i="4"/>
  <c r="L395" i="4"/>
  <c r="I395" i="4"/>
  <c r="L394" i="4"/>
  <c r="I394" i="4"/>
  <c r="L393" i="4"/>
  <c r="I393" i="4"/>
  <c r="L392" i="4"/>
  <c r="I392" i="4"/>
  <c r="L391" i="4"/>
  <c r="I391" i="4"/>
  <c r="L390" i="4"/>
  <c r="I390" i="4"/>
  <c r="L389" i="4"/>
  <c r="I389" i="4"/>
  <c r="L388" i="4"/>
  <c r="I388" i="4"/>
  <c r="L387" i="4"/>
  <c r="I387" i="4"/>
  <c r="L386" i="4"/>
  <c r="I386" i="4"/>
  <c r="L385" i="4"/>
  <c r="I385" i="4"/>
  <c r="L384" i="4"/>
  <c r="I384" i="4"/>
  <c r="L383" i="4"/>
  <c r="I383" i="4"/>
  <c r="L382" i="4"/>
  <c r="I382" i="4"/>
  <c r="L381" i="4"/>
  <c r="I381" i="4"/>
  <c r="L380" i="4"/>
  <c r="I380" i="4"/>
  <c r="L379" i="4"/>
  <c r="I379" i="4"/>
  <c r="L378" i="4"/>
  <c r="I378" i="4"/>
  <c r="L377" i="4"/>
  <c r="I377" i="4"/>
  <c r="L376" i="4"/>
  <c r="I376" i="4"/>
  <c r="L375" i="4"/>
  <c r="I375" i="4"/>
  <c r="L374" i="4"/>
  <c r="I374" i="4"/>
  <c r="L373" i="4"/>
  <c r="I373" i="4"/>
  <c r="L372" i="4"/>
  <c r="I372" i="4"/>
  <c r="L371" i="4"/>
  <c r="I371" i="4"/>
  <c r="L370" i="4"/>
  <c r="I370" i="4"/>
  <c r="L369" i="4"/>
  <c r="I369" i="4"/>
  <c r="L368" i="4"/>
  <c r="I368" i="4"/>
  <c r="L367" i="4"/>
  <c r="I367" i="4"/>
  <c r="L366" i="4"/>
  <c r="I366" i="4"/>
  <c r="L365" i="4"/>
  <c r="I365" i="4"/>
  <c r="L364" i="4"/>
  <c r="I364" i="4"/>
  <c r="L363" i="4"/>
  <c r="I363" i="4"/>
  <c r="L362" i="4"/>
  <c r="I362" i="4"/>
  <c r="L361" i="4"/>
  <c r="I361" i="4"/>
  <c r="L360" i="4"/>
  <c r="I360" i="4"/>
  <c r="L359" i="4"/>
  <c r="I359" i="4"/>
  <c r="L358" i="4"/>
  <c r="I358" i="4"/>
  <c r="L357" i="4"/>
  <c r="I357" i="4"/>
  <c r="L356" i="4"/>
  <c r="I356" i="4"/>
  <c r="L355" i="4"/>
  <c r="I355" i="4"/>
  <c r="L354" i="4"/>
  <c r="I354" i="4"/>
  <c r="L353" i="4"/>
  <c r="I353" i="4"/>
  <c r="L352" i="4"/>
  <c r="I352" i="4"/>
  <c r="L351" i="4"/>
  <c r="I351" i="4"/>
  <c r="L350" i="4"/>
  <c r="I350" i="4"/>
  <c r="L349" i="4"/>
  <c r="I349" i="4"/>
  <c r="L348" i="4"/>
  <c r="I348" i="4"/>
  <c r="L347" i="4"/>
  <c r="I347" i="4"/>
  <c r="L346" i="4"/>
  <c r="I346" i="4"/>
  <c r="L345" i="4"/>
  <c r="I345" i="4"/>
  <c r="L344" i="4"/>
  <c r="I344" i="4"/>
  <c r="L343" i="4"/>
  <c r="I343" i="4"/>
  <c r="L342" i="4"/>
  <c r="I342" i="4"/>
  <c r="L341" i="4"/>
  <c r="I341" i="4"/>
  <c r="L340" i="4"/>
  <c r="I340" i="4"/>
  <c r="L339" i="4"/>
  <c r="I339" i="4"/>
  <c r="L338" i="4"/>
  <c r="I338" i="4"/>
  <c r="L337" i="4"/>
  <c r="I337" i="4"/>
  <c r="L336" i="4"/>
  <c r="I336" i="4"/>
  <c r="L335" i="4"/>
  <c r="I335" i="4"/>
  <c r="L334" i="4"/>
  <c r="I334" i="4"/>
  <c r="L333" i="4"/>
  <c r="I333" i="4"/>
  <c r="L332" i="4"/>
  <c r="I332" i="4"/>
  <c r="L331" i="4"/>
  <c r="I331" i="4"/>
  <c r="L330" i="4"/>
  <c r="I330" i="4"/>
  <c r="L329" i="4"/>
  <c r="I329" i="4"/>
  <c r="L328" i="4"/>
  <c r="I328" i="4"/>
  <c r="L327" i="4"/>
  <c r="I327" i="4"/>
  <c r="L326" i="4"/>
  <c r="I326" i="4"/>
  <c r="L325" i="4"/>
  <c r="I325" i="4"/>
  <c r="L324" i="4"/>
  <c r="I324" i="4"/>
  <c r="L323" i="4"/>
  <c r="I323" i="4"/>
  <c r="L322" i="4"/>
  <c r="I322" i="4"/>
  <c r="L321" i="4"/>
  <c r="I321" i="4"/>
  <c r="L320" i="4"/>
  <c r="I320" i="4"/>
  <c r="L319" i="4"/>
  <c r="I319" i="4"/>
  <c r="L318" i="4"/>
  <c r="I318" i="4"/>
  <c r="L317" i="4"/>
  <c r="I317" i="4"/>
  <c r="L316" i="4"/>
  <c r="I316" i="4"/>
  <c r="L315" i="4"/>
  <c r="I315" i="4"/>
  <c r="L314" i="4"/>
  <c r="I314" i="4"/>
  <c r="L313" i="4"/>
  <c r="I313" i="4"/>
  <c r="L312" i="4"/>
  <c r="I312" i="4"/>
  <c r="L311" i="4"/>
  <c r="I311" i="4"/>
  <c r="L310" i="4"/>
  <c r="I310" i="4"/>
  <c r="L309" i="4"/>
  <c r="I309" i="4"/>
  <c r="L308" i="4"/>
  <c r="I308" i="4"/>
  <c r="L307" i="4"/>
  <c r="I307" i="4"/>
  <c r="L306" i="4"/>
  <c r="I306" i="4"/>
  <c r="L305" i="4"/>
  <c r="I305" i="4"/>
  <c r="L304" i="4"/>
  <c r="I304" i="4"/>
  <c r="L303" i="4"/>
  <c r="I303" i="4"/>
  <c r="L302" i="4"/>
  <c r="I302" i="4"/>
  <c r="L301" i="4"/>
  <c r="I301" i="4"/>
  <c r="L300" i="4"/>
  <c r="I300" i="4"/>
  <c r="L299" i="4"/>
  <c r="I299" i="4"/>
  <c r="L298" i="4"/>
  <c r="I298" i="4"/>
  <c r="L297" i="4"/>
  <c r="I297" i="4"/>
  <c r="L296" i="4"/>
  <c r="I296" i="4"/>
  <c r="L295" i="4"/>
  <c r="I295" i="4"/>
  <c r="L294" i="4"/>
  <c r="I294" i="4"/>
  <c r="L293" i="4"/>
  <c r="I293" i="4"/>
  <c r="L292" i="4"/>
  <c r="I292" i="4"/>
  <c r="L291" i="4"/>
  <c r="I291" i="4"/>
  <c r="L290" i="4"/>
  <c r="I290" i="4"/>
  <c r="L289" i="4"/>
  <c r="I289" i="4"/>
  <c r="L288" i="4"/>
  <c r="I288" i="4"/>
  <c r="L287" i="4"/>
  <c r="I287" i="4"/>
  <c r="L286" i="4"/>
  <c r="I286" i="4"/>
  <c r="L285" i="4"/>
  <c r="I285" i="4"/>
  <c r="L284" i="4"/>
  <c r="I284" i="4"/>
  <c r="L283" i="4"/>
  <c r="I283" i="4"/>
  <c r="L282" i="4"/>
  <c r="I282" i="4"/>
  <c r="L281" i="4"/>
  <c r="I281" i="4"/>
  <c r="L280" i="4"/>
  <c r="I280" i="4"/>
  <c r="L279" i="4"/>
  <c r="I279" i="4"/>
  <c r="L278" i="4"/>
  <c r="I278" i="4"/>
  <c r="L277" i="4"/>
  <c r="I277" i="4"/>
  <c r="L276" i="4"/>
  <c r="I276" i="4"/>
  <c r="L275" i="4"/>
  <c r="I275" i="4"/>
  <c r="L274" i="4"/>
  <c r="I274" i="4"/>
  <c r="L273" i="4"/>
  <c r="I273" i="4"/>
  <c r="L272" i="4"/>
  <c r="I272" i="4"/>
  <c r="L271" i="4"/>
  <c r="I271" i="4"/>
  <c r="L270" i="4"/>
  <c r="I270" i="4"/>
  <c r="L269" i="4"/>
  <c r="I269" i="4"/>
  <c r="L268" i="4"/>
  <c r="I268" i="4"/>
  <c r="L267" i="4"/>
  <c r="I267" i="4"/>
  <c r="L266" i="4"/>
  <c r="I266" i="4"/>
  <c r="L265" i="4"/>
  <c r="I265" i="4"/>
  <c r="L264" i="4"/>
  <c r="I264" i="4"/>
  <c r="L263" i="4"/>
  <c r="I263" i="4"/>
  <c r="L262" i="4"/>
  <c r="I262" i="4"/>
  <c r="L261" i="4"/>
  <c r="I261" i="4"/>
  <c r="L260" i="4"/>
  <c r="I260" i="4"/>
  <c r="L259" i="4"/>
  <c r="I259" i="4"/>
  <c r="L258" i="4"/>
  <c r="I258" i="4"/>
  <c r="L257" i="4"/>
  <c r="I257" i="4"/>
  <c r="L256" i="4"/>
  <c r="I256" i="4"/>
  <c r="L255" i="4"/>
  <c r="I255" i="4"/>
  <c r="L254" i="4"/>
  <c r="I254" i="4"/>
  <c r="L253" i="4"/>
  <c r="I253" i="4"/>
  <c r="L252" i="4"/>
  <c r="I252" i="4"/>
  <c r="L251" i="4"/>
  <c r="I251" i="4"/>
  <c r="L250" i="4"/>
  <c r="I250" i="4"/>
  <c r="L249" i="4"/>
  <c r="I249" i="4"/>
  <c r="L248" i="4"/>
  <c r="I248" i="4"/>
  <c r="L247" i="4"/>
  <c r="I247" i="4"/>
  <c r="L246" i="4"/>
  <c r="I246" i="4"/>
  <c r="L245" i="4"/>
  <c r="I245" i="4"/>
  <c r="L244" i="4"/>
  <c r="I244" i="4"/>
  <c r="L243" i="4"/>
  <c r="I243" i="4"/>
  <c r="L242" i="4"/>
  <c r="I242" i="4"/>
  <c r="L241" i="4"/>
  <c r="I241" i="4"/>
  <c r="L240" i="4"/>
  <c r="I240" i="4"/>
  <c r="L239" i="4"/>
  <c r="I239" i="4"/>
  <c r="L238" i="4"/>
  <c r="I238" i="4"/>
  <c r="L237" i="4"/>
  <c r="I237" i="4"/>
  <c r="L236" i="4"/>
  <c r="I236" i="4"/>
  <c r="L235" i="4"/>
  <c r="I235" i="4"/>
  <c r="L234" i="4"/>
  <c r="I234" i="4"/>
  <c r="L233" i="4"/>
  <c r="I233" i="4"/>
  <c r="L232" i="4"/>
  <c r="I232" i="4"/>
  <c r="L231" i="4"/>
  <c r="I231" i="4"/>
  <c r="L230" i="4"/>
  <c r="I230" i="4"/>
  <c r="L229" i="4"/>
  <c r="I229" i="4"/>
  <c r="L228" i="4"/>
  <c r="I228" i="4"/>
  <c r="L227" i="4"/>
  <c r="I227" i="4"/>
  <c r="L226" i="4"/>
  <c r="I226" i="4"/>
  <c r="L225" i="4"/>
  <c r="I225" i="4"/>
  <c r="L224" i="4"/>
  <c r="I224" i="4"/>
  <c r="L223" i="4"/>
  <c r="I223" i="4"/>
  <c r="L222" i="4"/>
  <c r="I222" i="4"/>
  <c r="L221" i="4"/>
  <c r="I221" i="4"/>
  <c r="L220" i="4"/>
  <c r="I220" i="4"/>
  <c r="L219" i="4"/>
  <c r="I219" i="4"/>
  <c r="L218" i="4"/>
  <c r="I218" i="4"/>
  <c r="L217" i="4"/>
  <c r="I217" i="4"/>
  <c r="L216" i="4"/>
  <c r="I216" i="4"/>
  <c r="L215" i="4"/>
  <c r="I215" i="4"/>
  <c r="L214" i="4"/>
  <c r="I214" i="4"/>
  <c r="L213" i="4"/>
  <c r="I213" i="4"/>
  <c r="L212" i="4"/>
  <c r="I212" i="4"/>
  <c r="L211" i="4"/>
  <c r="I211" i="4"/>
  <c r="L210" i="4"/>
  <c r="I210" i="4"/>
  <c r="L209" i="4"/>
  <c r="I209" i="4"/>
  <c r="L208" i="4"/>
  <c r="I208" i="4"/>
  <c r="L207" i="4"/>
  <c r="I207" i="4"/>
  <c r="L206" i="4"/>
  <c r="I206" i="4"/>
  <c r="L205" i="4"/>
  <c r="I205" i="4"/>
  <c r="L204" i="4"/>
  <c r="I204" i="4"/>
  <c r="L203" i="4"/>
  <c r="I203" i="4"/>
  <c r="L202" i="4"/>
  <c r="I202" i="4"/>
  <c r="L201" i="4"/>
  <c r="I201" i="4"/>
  <c r="L200" i="4"/>
  <c r="I200" i="4"/>
  <c r="L199" i="4"/>
  <c r="I199" i="4"/>
  <c r="L198" i="4"/>
  <c r="I198" i="4"/>
  <c r="L197" i="4"/>
  <c r="I197" i="4"/>
  <c r="L196" i="4"/>
  <c r="I196" i="4"/>
  <c r="L195" i="4"/>
  <c r="I195" i="4"/>
  <c r="L194" i="4"/>
  <c r="I194" i="4"/>
  <c r="L193" i="4"/>
  <c r="I193" i="4"/>
  <c r="L192" i="4"/>
  <c r="I192" i="4"/>
  <c r="L191" i="4"/>
  <c r="I191" i="4"/>
  <c r="L190" i="4"/>
  <c r="I190" i="4"/>
  <c r="L189" i="4"/>
  <c r="I189" i="4"/>
  <c r="L188" i="4"/>
  <c r="I188" i="4"/>
  <c r="L187" i="4"/>
  <c r="I187" i="4"/>
  <c r="L186" i="4"/>
  <c r="I186" i="4"/>
  <c r="L185" i="4"/>
  <c r="I185" i="4"/>
  <c r="L184" i="4"/>
  <c r="I184" i="4"/>
  <c r="L183" i="4"/>
  <c r="I183" i="4"/>
  <c r="L182" i="4"/>
  <c r="I182" i="4"/>
  <c r="L181" i="4"/>
  <c r="I181" i="4"/>
  <c r="L180" i="4"/>
  <c r="I180" i="4"/>
  <c r="L179" i="4"/>
  <c r="I179" i="4"/>
  <c r="L178" i="4"/>
  <c r="I178" i="4"/>
  <c r="L177" i="4"/>
  <c r="I177" i="4"/>
  <c r="L176" i="4"/>
  <c r="I176" i="4"/>
  <c r="L175" i="4"/>
  <c r="I175" i="4"/>
  <c r="L174" i="4"/>
  <c r="I174" i="4"/>
  <c r="L173" i="4"/>
  <c r="I173" i="4"/>
  <c r="L172" i="4"/>
  <c r="I172" i="4"/>
  <c r="L171" i="4"/>
  <c r="I171" i="4"/>
  <c r="L170" i="4"/>
  <c r="I170" i="4"/>
  <c r="L169" i="4"/>
  <c r="I169" i="4"/>
  <c r="L168" i="4"/>
  <c r="I168" i="4"/>
  <c r="L167" i="4"/>
  <c r="I167" i="4"/>
  <c r="L166" i="4"/>
  <c r="I166" i="4"/>
  <c r="L165" i="4"/>
  <c r="I165" i="4"/>
  <c r="L164" i="4"/>
  <c r="I164" i="4"/>
  <c r="L163" i="4"/>
  <c r="I163" i="4"/>
  <c r="L162" i="4"/>
  <c r="I162" i="4"/>
  <c r="L161" i="4"/>
  <c r="I161" i="4"/>
  <c r="L160" i="4"/>
  <c r="I160" i="4"/>
  <c r="L159" i="4"/>
  <c r="I159" i="4"/>
  <c r="L158" i="4"/>
  <c r="I158" i="4"/>
  <c r="L157" i="4"/>
  <c r="I157" i="4"/>
  <c r="L156" i="4"/>
  <c r="I156" i="4"/>
  <c r="L155" i="4"/>
  <c r="I155" i="4"/>
  <c r="L154" i="4"/>
  <c r="I154" i="4"/>
  <c r="L153" i="4"/>
  <c r="I153" i="4"/>
  <c r="L152" i="4"/>
  <c r="I152" i="4"/>
  <c r="L151" i="4"/>
  <c r="I151" i="4"/>
  <c r="L150" i="4"/>
  <c r="I150" i="4"/>
  <c r="L149" i="4"/>
  <c r="I149" i="4"/>
  <c r="L148" i="4"/>
  <c r="I148" i="4"/>
  <c r="L147" i="4"/>
  <c r="I147" i="4"/>
  <c r="L146" i="4"/>
  <c r="I146" i="4"/>
  <c r="L145" i="4"/>
  <c r="I145" i="4"/>
  <c r="L144" i="4"/>
  <c r="I144" i="4"/>
  <c r="L143" i="4"/>
  <c r="I143" i="4"/>
  <c r="L142" i="4"/>
  <c r="I142" i="4"/>
  <c r="L141" i="4"/>
  <c r="I141" i="4"/>
  <c r="L140" i="4"/>
  <c r="I140" i="4"/>
  <c r="L139" i="4"/>
  <c r="I139" i="4"/>
  <c r="L138" i="4"/>
  <c r="I138" i="4"/>
  <c r="L137" i="4"/>
  <c r="I137" i="4"/>
  <c r="L136" i="4"/>
  <c r="I136" i="4"/>
  <c r="L135" i="4"/>
  <c r="I135" i="4"/>
  <c r="L134" i="4"/>
  <c r="I134" i="4"/>
  <c r="L133" i="4"/>
  <c r="I133" i="4"/>
  <c r="L132" i="4"/>
  <c r="I132" i="4"/>
  <c r="L131" i="4"/>
  <c r="I131" i="4"/>
  <c r="L130" i="4"/>
  <c r="I130" i="4"/>
  <c r="L129" i="4"/>
  <c r="I129" i="4"/>
  <c r="L128" i="4"/>
  <c r="I128" i="4"/>
  <c r="L127" i="4"/>
  <c r="I127" i="4"/>
  <c r="L126" i="4"/>
  <c r="I126" i="4"/>
  <c r="L125" i="4"/>
  <c r="I125" i="4"/>
  <c r="L124" i="4"/>
  <c r="I124" i="4"/>
  <c r="L123" i="4"/>
  <c r="I123" i="4"/>
  <c r="L122" i="4"/>
  <c r="I122" i="4"/>
  <c r="L121" i="4"/>
  <c r="I121" i="4"/>
  <c r="L120" i="4"/>
  <c r="I120" i="4"/>
  <c r="L119" i="4"/>
  <c r="I119" i="4"/>
  <c r="L118" i="4"/>
  <c r="I118" i="4"/>
  <c r="L117" i="4"/>
  <c r="I117" i="4"/>
  <c r="L116" i="4"/>
  <c r="I116" i="4"/>
  <c r="L115" i="4"/>
  <c r="I115" i="4"/>
  <c r="L114" i="4"/>
  <c r="I114" i="4"/>
  <c r="L113" i="4"/>
  <c r="I113" i="4"/>
  <c r="L112" i="4"/>
  <c r="I112" i="4"/>
  <c r="L111" i="4"/>
  <c r="I111" i="4"/>
  <c r="L110" i="4"/>
  <c r="I110" i="4"/>
  <c r="L109" i="4"/>
  <c r="I109" i="4"/>
  <c r="L108" i="4"/>
  <c r="I108" i="4"/>
  <c r="L107" i="4"/>
  <c r="I107" i="4"/>
  <c r="L106" i="4"/>
  <c r="I106" i="4"/>
  <c r="L105" i="4"/>
  <c r="I105" i="4"/>
  <c r="L104" i="4"/>
  <c r="I104" i="4"/>
  <c r="L103" i="4"/>
  <c r="I103" i="4"/>
  <c r="L102" i="4"/>
  <c r="I102" i="4"/>
  <c r="L101" i="4"/>
  <c r="I101" i="4"/>
  <c r="L100" i="4"/>
  <c r="I100" i="4"/>
  <c r="L99" i="4"/>
  <c r="I99" i="4"/>
  <c r="L98" i="4"/>
  <c r="I98" i="4"/>
  <c r="L97" i="4"/>
  <c r="I97" i="4"/>
  <c r="L96" i="4"/>
  <c r="I96" i="4"/>
  <c r="L95" i="4"/>
  <c r="I95" i="4"/>
  <c r="L94" i="4"/>
  <c r="I94" i="4"/>
  <c r="L93" i="4"/>
  <c r="I93" i="4"/>
  <c r="L92" i="4"/>
  <c r="I92" i="4"/>
  <c r="L91" i="4"/>
  <c r="I91" i="4"/>
  <c r="L90" i="4"/>
  <c r="I90" i="4"/>
  <c r="L89" i="4"/>
  <c r="I89" i="4"/>
  <c r="L88" i="4"/>
  <c r="I88" i="4"/>
  <c r="L87" i="4"/>
  <c r="I87" i="4"/>
  <c r="L86" i="4"/>
  <c r="I86" i="4"/>
  <c r="L85" i="4"/>
  <c r="I85" i="4"/>
  <c r="L84" i="4"/>
  <c r="I84" i="4"/>
  <c r="L83" i="4"/>
  <c r="I83" i="4"/>
  <c r="L82" i="4"/>
  <c r="I82" i="4"/>
  <c r="L81" i="4"/>
  <c r="I81" i="4"/>
  <c r="L80" i="4"/>
  <c r="I80" i="4"/>
  <c r="L79" i="4"/>
  <c r="I79" i="4"/>
  <c r="L78" i="4"/>
  <c r="I78" i="4"/>
  <c r="L77" i="4"/>
  <c r="I77" i="4"/>
  <c r="L76" i="4"/>
  <c r="I76" i="4"/>
  <c r="L75" i="4"/>
  <c r="I75" i="4"/>
  <c r="L74" i="4"/>
  <c r="I74" i="4"/>
  <c r="L73" i="4"/>
  <c r="I73" i="4"/>
  <c r="L72" i="4"/>
  <c r="I72" i="4"/>
  <c r="L71" i="4"/>
  <c r="I71" i="4"/>
  <c r="L70" i="4"/>
  <c r="I70" i="4"/>
  <c r="L69" i="4"/>
  <c r="I69" i="4"/>
  <c r="L68" i="4"/>
  <c r="I68" i="4"/>
  <c r="L67" i="4"/>
  <c r="I67" i="4"/>
  <c r="L66" i="4"/>
  <c r="I66" i="4"/>
  <c r="L65" i="4"/>
  <c r="I65" i="4"/>
  <c r="L64" i="4"/>
  <c r="I64" i="4"/>
  <c r="L63" i="4"/>
  <c r="I63" i="4"/>
  <c r="L62" i="4"/>
  <c r="I62" i="4"/>
  <c r="L61" i="4"/>
  <c r="I61" i="4"/>
  <c r="L60" i="4"/>
  <c r="I60" i="4"/>
  <c r="L59" i="4"/>
  <c r="I59" i="4"/>
  <c r="L58" i="4"/>
  <c r="I58" i="4"/>
  <c r="L57" i="4"/>
  <c r="I57" i="4"/>
  <c r="L56" i="4"/>
  <c r="I56" i="4"/>
  <c r="L55" i="4"/>
  <c r="I55" i="4"/>
  <c r="L54" i="4"/>
  <c r="I54" i="4"/>
  <c r="L53" i="4"/>
  <c r="I53" i="4"/>
  <c r="L52" i="4"/>
  <c r="I52" i="4"/>
  <c r="L51" i="4"/>
  <c r="I51" i="4"/>
  <c r="L50" i="4"/>
  <c r="I50" i="4"/>
  <c r="L49" i="4"/>
  <c r="I49" i="4"/>
  <c r="L48" i="4"/>
  <c r="I48" i="4"/>
  <c r="L47" i="4"/>
  <c r="I47" i="4"/>
  <c r="L46" i="4"/>
  <c r="I46" i="4"/>
  <c r="L45" i="4"/>
  <c r="I45" i="4"/>
  <c r="L44" i="4"/>
  <c r="I44" i="4"/>
  <c r="L43" i="4"/>
  <c r="I43" i="4"/>
  <c r="L42" i="4"/>
  <c r="I42" i="4"/>
  <c r="L41" i="4"/>
  <c r="I41" i="4"/>
  <c r="L40" i="4"/>
  <c r="I40" i="4"/>
  <c r="L39" i="4"/>
  <c r="I39" i="4"/>
  <c r="L38" i="4"/>
  <c r="I38" i="4"/>
  <c r="L37" i="4"/>
  <c r="I37" i="4"/>
  <c r="L36" i="4"/>
  <c r="I36" i="4"/>
  <c r="L35" i="4"/>
  <c r="I35" i="4"/>
  <c r="L34" i="4"/>
  <c r="I34" i="4"/>
  <c r="L33" i="4"/>
  <c r="I33" i="4"/>
  <c r="L32" i="4"/>
  <c r="I32" i="4"/>
  <c r="L31" i="4"/>
  <c r="I31" i="4"/>
  <c r="L30" i="4"/>
  <c r="I30" i="4"/>
  <c r="L29" i="4"/>
  <c r="I29" i="4"/>
  <c r="L28" i="4"/>
  <c r="I28" i="4"/>
  <c r="L27" i="4"/>
  <c r="I27" i="4"/>
  <c r="L26" i="4"/>
  <c r="I26" i="4"/>
  <c r="L25" i="4"/>
  <c r="I25" i="4"/>
  <c r="L24" i="4"/>
  <c r="I24" i="4"/>
  <c r="L23" i="4"/>
  <c r="I23" i="4"/>
  <c r="K13" i="4" l="1"/>
  <c r="I13" i="4"/>
  <c r="L12" i="4"/>
  <c r="I12" i="4"/>
  <c r="I11" i="4"/>
  <c r="I10" i="4"/>
  <c r="I9" i="4"/>
  <c r="K8" i="4"/>
  <c r="I8" i="4"/>
  <c r="K7" i="4"/>
  <c r="I7" i="4"/>
  <c r="K6" i="4"/>
  <c r="I6" i="4"/>
</calcChain>
</file>

<file path=xl/sharedStrings.xml><?xml version="1.0" encoding="utf-8"?>
<sst xmlns="http://schemas.openxmlformats.org/spreadsheetml/2006/main" count="7840" uniqueCount="4053">
  <si>
    <t>GOBERNACIÓN DE BOLÍVAR</t>
  </si>
  <si>
    <t>OBJETO</t>
  </si>
  <si>
    <t>FECHA INICIO</t>
  </si>
  <si>
    <t>VALOR CONTRATO</t>
  </si>
  <si>
    <t>LINK SECOP II</t>
  </si>
  <si>
    <t>FECHA FINALIZACIÓN</t>
  </si>
  <si>
    <t>PROCESOS CONTRACTUALES</t>
  </si>
  <si>
    <t>NÚMERO DEL PROCESO</t>
  </si>
  <si>
    <t>% DE EJECUCIÓN</t>
  </si>
  <si>
    <t>RECURSOS TOTALES DESEMBOLSADOS O PAGADOS</t>
  </si>
  <si>
    <t>CONTRATISTA / PROVEEDOR</t>
  </si>
  <si>
    <t>ID CONTRATISTA / PROVEEDOR</t>
  </si>
  <si>
    <t>RECURSOS PENDIENTES DE EJECUTAR</t>
  </si>
  <si>
    <t>OTRO SÍ / ADICIONES     SI - NO</t>
  </si>
  <si>
    <t>VALOR  OTRO SÍ / ADICIONES</t>
  </si>
  <si>
    <t>UNIDAD EJECUTORA</t>
  </si>
  <si>
    <t>VIGENCIA 2024 - CORTE 30 DE JUNIO</t>
  </si>
  <si>
    <t>SAMC-SDE-001-2024</t>
  </si>
  <si>
    <t>Prestación de servicios para la realización de jornadas externas de atención, esterilización y vacunación en el área de influencia del CBA "El Guardián", en el marco del proyecto denominado "implementación del sistema de monitoreo ambiental para disminuir el estado de vulnerabilidad de animales en abandono a través del centro de bienestar animal "El Guardián" en municipios priorizados vigencia 2024, departamento de bolívar.</t>
  </si>
  <si>
    <t>900.522.108-1</t>
  </si>
  <si>
    <t>FUNDACIÓN PARA EL PROGRESO, BIENESTAR SOCIAL Y DESARROLLO SOSTENIBLE “FUNPROBIDES”</t>
  </si>
  <si>
    <t>NO</t>
  </si>
  <si>
    <t>N/A</t>
  </si>
  <si>
    <t>https://community.secop.gov.co/Public/Tendering/OpportunityDetail/Index?noticeUID=CO1.NTC.6170473&amp;isFromPublicArea=True&amp;isModal=False</t>
  </si>
  <si>
    <t>Dirección de Ambiente y Desarrollo Sostenible - Secretaría de Desarrollo Económico</t>
  </si>
  <si>
    <t>“CONTRATAR LA EJECUCIÓN DEL PROGRAMA DE ALIMENTACION ESCOLAR, EN MODALIDADES INDUSTRIALIZADA Y/O PREPARADA EN SITIO Y/O LAS MODALIDADES DIFERENCIALES Y/O TRANSITORIAS QUE SE REQUIERAN, PARA SER CONSUMIDO POR LOS NIÑOS, NIÑAS, ADOLESCENTES Y JÓVENES REGISTRADOS EN LA MATRÍCULA EDUCATIVA DEL SECTOR OFICIAL DE LOS MUNICIPIOS NO CERTIFICADOS DEL DEPARTAMENTO DE BOLÍVAR, PRIORIZADOS Y FOCALIZADOS ACORDE A LOS LINEAMIENTOS TÉCNICO ADMINISTRATIVOS Y ESTÁNDARES ESTABLECIDOS EN LAS RESOLUCIONES No. 00335 DE 2021, No. 18858 DE 2018, ASÍ COMO EN LAS DEMÁS DISPOSICIONES QUE ACTUALICEN, GUÍEN, MODIFIQUEN Y/O AJUSTEN LA ESTRATEGIA PAE A NIVEL NACIONAL”</t>
  </si>
  <si>
    <t>901.790.276-2</t>
  </si>
  <si>
    <t xml:space="preserve"> 003 del 19/01/2024</t>
  </si>
  <si>
    <t>SI</t>
  </si>
  <si>
    <t>https://community.secop.gov.co/Public/Tendering/OpportunityDetail/Index?noticeUID=CO1.NTC.5331514&amp;isFromPublicArea=True&amp;isModal=true&amp;asPopupView=true</t>
  </si>
  <si>
    <t>SECRETARIA DE EDUCACION</t>
  </si>
  <si>
    <t>901410596-5</t>
  </si>
  <si>
    <t>002 del 19/01/2024</t>
  </si>
  <si>
    <t xml:space="preserve">901790163-9 </t>
  </si>
  <si>
    <t>001 DEL 19/01/2024</t>
  </si>
  <si>
    <t>CONTRATAR LA PRESTACIÓN DEL SERVICIO PROFESIONAL DE APOYO PARA LA PROMOCIÓN E IMPLEMENTACIÓN DE ESTRATEGIAS DE DESARROLLO PEDAGÓGICO PARA LOS ESTUDIANTES DEL SISTEMA DE RESPONSABILIDAD PENAL ADOLESCENTE QUE ENCUENTREN EN EL SIMAT, 
E IDENTIFICADOS EN EL ESTUDIO DE INSUFICIENCIA</t>
  </si>
  <si>
    <t>806.015.985-9</t>
  </si>
  <si>
    <t>FUNDACION SABER SER</t>
  </si>
  <si>
    <t>6 del 24/01/2024</t>
  </si>
  <si>
    <t>26 de enero de 2024</t>
  </si>
  <si>
    <t>https://community.secop.gov.co/Public/Tendering/OpportunityDetail/Index?noticeUID=CO1.NTC.5503944&amp;isFromPublicArea=True&amp;isModal=true&amp;asPopupView=true</t>
  </si>
  <si>
    <t>“CONTRATAR LA PRESTACIÓN DEL SERVICIO PROFESIONAL DE APOYO CON LA ARQUIDIÓCESIS DE CARTAGENA PARA LA PROMOCIÓN E IMPLEMENTACIÓN DE ESTRATEGIAS DE DESARROLLO PEDAGÓGICO EN LOS ESTABLECIMIENTOS EDUCATIVOS: MUNICIPIO DE EL CARMEN DE BOLÍVAR INSTITUCION EDUCATIVA EMMA CECILIA ARNOLD, PARA BENEFICIAR LA ATENCIÓN EDUCATIVA CON CALIDAD A 650 ESTUDIANTES PROYECTADOS Y MATRICULADOS EN EL SIMAT</t>
  </si>
  <si>
    <t>890.480.104-5</t>
  </si>
  <si>
    <t>ARQUIDIOCESIS DE CARTAGENA</t>
  </si>
  <si>
    <t>12 de 26/01/2024</t>
  </si>
  <si>
    <t>29 de enero de 2024</t>
  </si>
  <si>
    <t>https://community.secop.gov.co/Public/Tendering/OpportunityDetail/Index?noticeUID=CO1.NTC.5524441&amp;isFromPublicArea=True&amp;isModal=true&amp;asPopupView=true</t>
  </si>
  <si>
    <t>CONTRATAR EL SERVICIO DE ASEO INTEGRAL EN LAS INSTITUCIONES EDUCATIVAS OFICIALES DEL DEPARTAMENTO DE BOLVIAR AÑO 2024, con el fin de garantizar las condiciones de salubridad y aseo, indispensables para la prestación del servicio público educativo.</t>
  </si>
  <si>
    <t>812.000.152-7</t>
  </si>
  <si>
    <t>DON ASEO LTDA</t>
  </si>
  <si>
    <t>341 DE 1/03/2024</t>
  </si>
  <si>
    <t>8/09/20274</t>
  </si>
  <si>
    <t>https://community.secop.gov.co/Public/Tendering/OpportunityDetail/Index?noticeUID=CO1.NTC.5663252&amp;isFromPublicArea=True&amp;isModal=true&amp;asPopupView=true</t>
  </si>
  <si>
    <t>CONTRATAR EL SERVICIO DE VIGILANCIA Y SEGURIDAD PRIVADA, MODALIDAD SIN ARMAS, PARA LA ADECUADA PROTECCIÓN, CUSTODIA, AMPARO Y SALVAGUARDA DE LOS BIENES MUEBLES E INMUEBLES DE PROPIEDAD DE LAS INSTITUCIONES EDUCATIVAS OFICIALES DEL DEPARTAMENTO DE BOLÍVAR</t>
  </si>
  <si>
    <t>804000044-0</t>
  </si>
  <si>
    <t>DELTHAC 1 SEGURIDAD LTDA</t>
  </si>
  <si>
    <t>521 de 15/03/2024</t>
  </si>
  <si>
    <t>https://community.secop.gov.co/Public/Tendering/ContractDetailView/Index?UniqueIdentifier=CO1.PCCNTR.6092935&amp;AwardContractDetailId=4319106&amp;IsFromMarketplace=False&amp;IsFromContractNotice=True&amp;isModal=true&amp;asPopupView=true#BudgetInformation</t>
  </si>
  <si>
    <t>CONTRATAR LA EJECUCIÓN DEL PROGRAMA DE ALIMENTACION ESCOLAR, EN MODALIDADES INDUSTRIALIZADA Y/O PREPARADA EN SITIO Y/O LAS MODALIDADES DIFERENCIALES Y/O TRANSITORIAS QUE SE REQUIERAN, PARA SER CONSUMIDO POR LOS NIÑOS, NIÑAS, ADOLESCENTES Y JÓVENES REGISTRADOS EN LA MATRÍCULA EDUCATIVA DEL SECTOR OFICIAL DE LOS MUNICIPIOS NO CERTIFICADOS DEL DEPARTAMENTO DE BOLÍVAR, PRIORIZADOS Y FOCALIZADOS ACORDE A LOS LINEAMIENTOS TÉCNICO- ADMINISTRATIVOS Y ESTÁNDARES ESTABLECIDOS EN LAS RESOLUCIONES No. 00335 DE 2021, No. 18858 DE 2018, ASÍ COMO EN LAS DEMÁS DISPOSICIONES QUE ACTUALICEN, GUÍEN, MODIFIQUEN Y/O AJUSTEN LA ESTRATEGIA PAE A NIVEL NACIONAL-L1.</t>
  </si>
  <si>
    <t>901809298-1</t>
  </si>
  <si>
    <t>418 del 08/03/2024</t>
  </si>
  <si>
    <t xml:space="preserve">https://community.secop.gov.co/Public/Tendering/ContractDetailView/Index?UniqueIdentifier=CO1.PCCNTR.6053746&amp;AwardContractDetailId=4292959&amp;IsFromMarketplace=False&amp;IsFromContractNotice=True&amp;isModal=true&amp;asPopupView=true#ContractDocuments </t>
  </si>
  <si>
    <t>CONTRATAR LA EJECUCIÓN DEL PROGRAMA DE ALIMENTACION ESCOLAR, EN MODALIDADES INDUSTRIALIZADA Y/O PREPARADA EN SITIO Y/O LAS MODALIDADES DIFERENCIALES Y/O TRANSITORIAS QUE SE REQUIERAN, PARA SER CONSUMIDO POR LOS NIÑOS, NIÑAS, ADOLESCENTES Y JÓVENES REGISTRADOS EN LA MATRÍCULA EDUCATIVA DEL SECTOR OFICIAL DE LOS MUNICIPIOS NO CERTIFICADOS DEL DEPARTAMENTO DE BOLÍVAR, PRIORIZADOS Y FOCALIZADOS ACORDE A LOS LINEAMIENTOS TÉCNICO- ADMINISTRATIVOS Y ESTÁNDARES ESTABLECIDOS EN LAS RESOLUCIONES No. 00335 DE 2021, No. 18858 DE 2018, ASÍ COMO EN LAS DEMÁS DISPOSICIONES QUE ACTUALICEN, GUÍEN, MODIFIQUEN Y/O AJUSTEN LA ESTRATEGIA PAE A NIVEL NACIONAL</t>
  </si>
  <si>
    <t>N.A</t>
  </si>
  <si>
    <t>EN PROCESO DE SELECCIÓN</t>
  </si>
  <si>
    <t xml:space="preserve">https://community.secop.gov.co/Public/Tendering/OpportunityDetail/Index?noticeUID=CO1.NTC.6153794&amp;isFromPublicArea=True&amp;isModal=true&amp;asPopupView=true </t>
  </si>
  <si>
    <t>CONTRATAR LA INTERVENTORÍA ADMINISTRATIVA, TÉCNICA, FINANCIERA, CONTABLE, JURÍDICA Y GESTIÓN SOCIAL AL PROGRAMA DE ALIMENTACIÓN ESCOLAR - PAE - CONTRATADO POR EL DEPARTAMENTO DE BOLIVAR, ACORDE A LOS LINEAMIENTOS TÉCNICO ADMINISTRATIVOS Y ESTÁNDARES DEL PROGRAMA DE ALIMENTACIÓN ESCOLAR - PAE. VIGENCIA 2024- II SEMESTRE - LIC-SED-003-2024</t>
  </si>
  <si>
    <t xml:space="preserve">https://community.secop.gov.co/Public/Tendering/ContractNoticePhases/View?PPI=CO1.PPI.32383387&amp;isFromPublicArea=True&amp;isModal=False </t>
  </si>
  <si>
    <r>
      <t xml:space="preserve">UNIÓN TEMPORAL AMOR SIN FRONTERAS PAE                         </t>
    </r>
    <r>
      <rPr>
        <b/>
        <sz val="10"/>
        <color theme="8" tint="-0.249977111117893"/>
        <rFont val="Aptos Display"/>
        <family val="2"/>
      </rPr>
      <t>LOTE 2</t>
    </r>
    <r>
      <rPr>
        <sz val="10"/>
        <color theme="1"/>
        <rFont val="Aptos Display"/>
        <family val="2"/>
      </rPr>
      <t xml:space="preserve"> </t>
    </r>
    <r>
      <rPr>
        <b/>
        <sz val="10"/>
        <color theme="4"/>
        <rFont val="Aptos Display"/>
        <family val="2"/>
      </rPr>
      <t>MONTES DE MARIA</t>
    </r>
  </si>
  <si>
    <r>
      <t xml:space="preserve">FUNDACIÓN UNIDOS NUTRIENDO SUEÑOS    </t>
    </r>
    <r>
      <rPr>
        <b/>
        <sz val="10"/>
        <color theme="8" tint="-0.249977111117893"/>
        <rFont val="Aptos Display"/>
        <family val="2"/>
      </rPr>
      <t>LOTE 3</t>
    </r>
    <r>
      <rPr>
        <sz val="10"/>
        <color theme="1"/>
        <rFont val="Aptos Display"/>
        <family val="2"/>
      </rPr>
      <t xml:space="preserve"> </t>
    </r>
    <r>
      <rPr>
        <b/>
        <sz val="10"/>
        <color theme="4"/>
        <rFont val="Aptos Display"/>
        <family val="2"/>
      </rPr>
      <t>DEPRESION MOMPOSINA + LOBA</t>
    </r>
  </si>
  <si>
    <r>
      <t xml:space="preserve">CONSORCIO ALIMENTOS PARA LA NIÑEZ 2024                                                                </t>
    </r>
    <r>
      <rPr>
        <b/>
        <sz val="10"/>
        <color theme="8" tint="-0.249977111117893"/>
        <rFont val="Aptos Display"/>
        <family val="2"/>
      </rPr>
      <t>LOTE 4</t>
    </r>
    <r>
      <rPr>
        <sz val="10"/>
        <color theme="1"/>
        <rFont val="Aptos Display"/>
        <family val="2"/>
      </rPr>
      <t xml:space="preserve"> </t>
    </r>
    <r>
      <rPr>
        <b/>
        <sz val="10"/>
        <color theme="4"/>
        <rFont val="Aptos Display"/>
        <family val="2"/>
      </rPr>
      <t>MAGDALENA MEDIO +MOJANA</t>
    </r>
  </si>
  <si>
    <r>
      <t xml:space="preserve">UNION TEMPORAL ALIMENTOS PAE 2024                                        </t>
    </r>
    <r>
      <rPr>
        <b/>
        <sz val="10"/>
        <color theme="8" tint="-0.249977111117893"/>
        <rFont val="Aptos Display"/>
        <family val="2"/>
      </rPr>
      <t>LOTE 1</t>
    </r>
    <r>
      <rPr>
        <sz val="10"/>
        <color theme="1"/>
        <rFont val="Aptos Display"/>
        <family val="2"/>
      </rPr>
      <t xml:space="preserve"> </t>
    </r>
    <r>
      <rPr>
        <b/>
        <sz val="10"/>
        <color theme="4"/>
        <rFont val="Aptos Display"/>
        <family val="2"/>
      </rPr>
      <t>DIQUE</t>
    </r>
    <r>
      <rPr>
        <sz val="10"/>
        <color theme="1"/>
        <rFont val="Aptos Display"/>
        <family val="2"/>
      </rPr>
      <t xml:space="preserve"> </t>
    </r>
    <r>
      <rPr>
        <b/>
        <sz val="10"/>
        <color theme="4"/>
        <rFont val="Aptos Display"/>
        <family val="2"/>
      </rPr>
      <t>+ NORTE</t>
    </r>
  </si>
  <si>
    <t>SH-661-2024</t>
  </si>
  <si>
    <t>PRESTACION DE SERVICIOS PROFESIONALES DE CALIFICACION DEL RIESGO CREDITICIO DE LA CAPACIDAD DE PAGO DE CORTO Y LARGO PLAZO EN ESCALA NACIONAL PARA EL DEPARTAMENTO DE BOLIVAR</t>
  </si>
  <si>
    <t>800214001-9</t>
  </si>
  <si>
    <t>FITCH RATINGS COLOMBIA S.A</t>
  </si>
  <si>
    <t>https://www.secop.gov.co/CO1ContractsManagement/Tendering/ProcurementContractEdit/View?docUniqueIdentifier=CO1.PCCNTR.6148832&amp;awardUniqueIdentifier=&amp;buyerDossierUniqueIdentifier=CO1.BDOS.5891627&amp;id=3489132</t>
  </si>
  <si>
    <t>SECRETARÍA DE HACIENDA</t>
  </si>
  <si>
    <t>CO1.REQ.6129146</t>
  </si>
  <si>
    <t>MANTENIMIENTO, PROTECCIÓN Y CONSERVACIÓN DEL ÁREA DE IMPORTANCIA ESTRATÉGICA EN EL CORREGIMIENTO DE LOMAS DE MATUNILLA - MUNICIPIO DE TURBANA, BOLÍVAR</t>
  </si>
  <si>
    <t>MUBARAK INVERSIONES SAS</t>
  </si>
  <si>
    <t>https://community.secop.gov.co/Public/Tendering/OpportunityDetail/Index?noticeUID=CO1.NTC.6032184</t>
  </si>
  <si>
    <t>UNIDAD DE CONTRATACIÓN</t>
  </si>
  <si>
    <t>CO1.REQ.6203934</t>
  </si>
  <si>
    <t>ADMINISTRACION, MANTENIMIENTO, OPERACIÓN Y FORTALECIMIENTO DEL BANCO DE MAQUINARIA DE LA GOBERNACION DE BOLIVAR PARA LA REDUCCION Y ATENCION DE EMERGENCIAS DE RIESGO DE DESASTRES EN EL DEPARTAMENTO DE BOLÍVAR</t>
  </si>
  <si>
    <t>ROCCIA SAS</t>
  </si>
  <si>
    <t>https://community.secop.gov.co/Public/Tendering/OpportunityDetail/Index?noticeUID=CO1.NTC.6092348</t>
  </si>
  <si>
    <t xml:space="preserve">CO1.PCCNTR.6270179	</t>
  </si>
  <si>
    <t>INTERVENTORIA TECNICA, ADMINISTRATIVA, FINANCIERA Y AMBIENTAL PARA EL MANTENIMIENTO, PROTECCIÓN Y CONSERVACIÓN DEL ÁREA DE IMPORTANCIA ESTRATÉGICA EN EL CORREGIMIENTO DE LOMAS DE MATUNILLA - MUNICIPIO DE TURBANA, BOLÍVAR.</t>
  </si>
  <si>
    <t xml:space="preserve">UNION TEMPORAL INTER PROTECCION </t>
  </si>
  <si>
    <t>https://community.secop.gov.co/Public/Tendering/ContractNoticePhases/View?PPI=CO1.PPI.31460138&amp;isFromPublicArea=True&amp;isModal=False</t>
  </si>
  <si>
    <t>CO1.REQ.5358131</t>
  </si>
  <si>
    <t>INTERVENTORIA AL PROYECTO DE CONSTRUCCIÓN Y REHABILITACION DEL JARILLON DE ISLA GRANDE EN EL MUNICIPIO DE MAGANGUE BOLIVAR SEGÚN CALAMIDAD NO. 222 DEL 19 DE MAYO DE 2023.</t>
  </si>
  <si>
    <t>INTERVENTORES DE PROYECTOS S.A.S.</t>
  </si>
  <si>
    <t>https://community.secop.gov.co/Public/Tendering/OpportunityDetail/Index?noticeUID=CO1.NTC.5254042</t>
  </si>
  <si>
    <t>OFICINA ASESORA PARA LA GESTIÓN DE RIESGO DE DESASTRES</t>
  </si>
  <si>
    <t>CO1.REQ.5291418</t>
  </si>
  <si>
    <t>CONSTRUCCIÓN Y REHABILITACION DEL JARILLON DE ISLA GRANDE EN EL MUNICIPIO DE MAGANGUE BOLIVAR SEGÚN CALAMIDAD No. 222 DEL 19 DE MAYO DE 2023.</t>
  </si>
  <si>
    <t>GRUPO EMPRESARIAL NISA SAS</t>
  </si>
  <si>
    <t>https://community.secop.gov.co/Public/Tendering/OpportunityDetail/Index?noticeUID=CO1.NTC.5187089</t>
  </si>
  <si>
    <t>CD-SV-003-2024</t>
  </si>
  <si>
    <t>“AUNAR ESFUERZOS TÉCNICOS, ADMINISTRATIVOS, FINANCIEROS Y LOGÍSTICOS PARA LA IMPLEMENTACION DE LAS ACCIONES ENCAMINADAS A ATENDER A LA POBLACION VICTIMA EN MEDIDAS DE SATIFACCION Y JORNADAS ITINERANTES EN LOS MUNICIPIOS DEL DEPARTAMENTO DE BOLIVAR”.</t>
  </si>
  <si>
    <t>800.255.143-1</t>
  </si>
  <si>
    <t>FONDO MIXTO DE PROMOCIÓN DE LAS ARTES DE CARTAGENA</t>
  </si>
  <si>
    <t>CUATROCIENTOS CUARENTA Y DOS MILLONES CIENTO SETENTA Y DOS QUINIENTOS CINCUENTA Y NUEVE PESOS ($442.172.559) M</t>
  </si>
  <si>
    <t>https://community.secop.gov.co/Public/Tendering/ContractNoticePhases/View?PPI=CO1.PPI.32179708&amp;isFromPublicArea=True&amp;isModal=False</t>
  </si>
  <si>
    <t>SECRETARÍA DE VICTIMAS Y RECONCILIACIÓN</t>
  </si>
  <si>
    <t>DF-004-2024</t>
  </si>
  <si>
    <t>Prestación de Servicios Profesionales Especializado para el desarrollo actividades propias de la Dirección Función Pública</t>
  </si>
  <si>
    <t xml:space="preserve">LINA PAOLA MONTOYA ARRIETA </t>
  </si>
  <si>
    <t>https://community.secop.gov.co/Public/Tendering/OpportunityDetail/Index?noticeUID=CO1.NTC.5486123&amp;isFromPublicArea=True&amp;isModal=False</t>
  </si>
  <si>
    <t>DIRECCIÓN DE FUNCIÓN PUBLICA</t>
  </si>
  <si>
    <t>DF-005-2024</t>
  </si>
  <si>
    <t>Prestación de Servicios Profesionales Especializado para el desarrollo de actividades propias de la Dirección Función Pública</t>
  </si>
  <si>
    <t>JOSE CARLOS CUEVAS SAYAS</t>
  </si>
  <si>
    <t>https://community.secop.gov.co/Public/Tendering/OpportunityDetail/Index?noticeUID=CO1.NTC.5486074&amp;isFromPublicArea=True&amp;isModal=true&amp;asPopupView=true</t>
  </si>
  <si>
    <t>DF-007-2024</t>
  </si>
  <si>
    <t>Prestación de servicios de apoyo a la gestión para el desarrollo de las 
actividades de la Dirección de Atención al Ciudadano y Gestión 
Documental de la secretaria general</t>
  </si>
  <si>
    <t>MARIA CAROLINA MALO VARGAS</t>
  </si>
  <si>
    <t>https://community.secop.gov.co/Public/Tendering/OpportunityDetail/Index?noticeUID=CO1.NTC.5506421&amp;isFromPublicArea=True&amp;isModal=true&amp;asPopupView=true</t>
  </si>
  <si>
    <t>DIRECCIÓN DE ATENCIÓN AL CIUDADANO Y GESTIÓN DOCUMENTAL</t>
  </si>
  <si>
    <t>DF-008-2024</t>
  </si>
  <si>
    <t>Prestación de servicios de apoyo a la gestión para el desarrollo de las 
actividades de la Dirección de Atención al Ciudadano y Gestión 
Documental de la Secretaria General de la Gobernación de Bolívar</t>
  </si>
  <si>
    <t>ERICK DAVID POVEDA GOMEZ</t>
  </si>
  <si>
    <t>https://community.secop.gov.co/Public/Tendering/OpportunityDetail/Index?noticeUID=CO1.NTC.5500181&amp;isFromPublicArea=True&amp;isModal=true&amp;asPopupView=true</t>
  </si>
  <si>
    <t>DF-009-2024</t>
  </si>
  <si>
    <t>Prestación de Servicios de apoyo a la Gestión para el desarrollo de las actividades propias de la Dirección de Atención al Ciudadano y Gestión 
Documental de la secretaria general</t>
  </si>
  <si>
    <t>CESAR AUGUSTO MONTERO ATENCIÓN</t>
  </si>
  <si>
    <t>https://community.secop.gov.co/Public/Tendering/OpportunityDetail/Index?noticeUID=CO1.NTC.5501083&amp;isFromPublicArea=True&amp;isModal=true&amp;asPopupView=true</t>
  </si>
  <si>
    <t>DF-010-2024</t>
  </si>
  <si>
    <t>Prestación de Servicios de apoyo a la gestión para el desarrollo de las 
actividades propias de la Dirección de atención al ciudadano de la 
secretaria general de la Gobernación de Bolívar.</t>
  </si>
  <si>
    <t>BIENVENIDA DEL CARMEN LORA PEREZ</t>
  </si>
  <si>
    <t>https://community.secop.gov.co/Public/Tendering/OpportunityDetail/Index?noticeUID=CO1.NTC.5505560&amp;isFromPublicArea=True&amp;isModal=true&amp;asPopupView=true</t>
  </si>
  <si>
    <t>DF-011-2024</t>
  </si>
  <si>
    <t>Prestación de Servicios profesionales para el desarrollo de las actividades 
propias de la Dirección de Atención al Ciudadano y Gestión Documental de 
la secretaria general.</t>
  </si>
  <si>
    <t>NUBYA ROSA FAJARDO PARDO</t>
  </si>
  <si>
    <t>https://community.secop.gov.co/Public/Tendering/OpportunityDetail/Index?noticeUID=CO1.NTC.5506030&amp;isFromPublicArea=True&amp;isModal=true&amp;asPopupView=true</t>
  </si>
  <si>
    <t>DF-013-2024</t>
  </si>
  <si>
    <t>Prestación de servicios profesionales para el desarrollo de las actividades 
propias de la Secretaria General de la Gobernación de Bolívar</t>
  </si>
  <si>
    <t>ANA MARIA JIMENEZ BARRIOS</t>
  </si>
  <si>
    <t>https://community.secop.gov.co/Public/Tendering/OpportunityDetail/Index?noticeUID=CO1.NTC.5524711&amp;isFromPublicArea=True&amp;isModal=true&amp;asPopupView=true</t>
  </si>
  <si>
    <t>DF-014-2024</t>
  </si>
  <si>
    <t>Prestación de Servicios profesionales para el desarrollo de las actividades propias
de la Oficina Asesora de Comunicaciones y Prensa de la Secretaria Privada de la
Gobernación de Bolívar</t>
  </si>
  <si>
    <t>NATALI ANDREA OLMOS DE AGUAS</t>
  </si>
  <si>
    <t>https://community.secop.gov.co/Public/Tendering/OpportunityDetail/Index?noticeUID=CO1.NTC.5524505&amp;isFromPublicArea=True&amp;isModal=true&amp;asPopupView=true</t>
  </si>
  <si>
    <t>OFICINA ASESORA DE COMUNICACIONES Y PRENSA</t>
  </si>
  <si>
    <t>DF-015-2024</t>
  </si>
  <si>
    <t>SANDRA MARCELA MENDEZ PEREZ</t>
  </si>
  <si>
    <t>https://community.secop.gov.co/Public/Tendering/OpportunityDetail/Index?noticeUID=CO1.NTC.5524469&amp;isFromPublicArea=True&amp;isModal=true&amp;asPopupView=true</t>
  </si>
  <si>
    <t>DF-016-2024</t>
  </si>
  <si>
    <t>JUAN CAMILO ARDILA DURANTE</t>
  </si>
  <si>
    <t>https://community.secop.gov.co/Public/Tendering/OpportunityDetail/Index?noticeUID=CO1.NTC.5524949&amp;isFromPublicArea=True&amp;isModal=true&amp;asPopupView=true</t>
  </si>
  <si>
    <t>DF-017-2024</t>
  </si>
  <si>
    <t>Prestación de Servicios profesionales para el desarrollo de las actividades propias 
de la Oficina Asesora de Comunicaciones y Prensa de la Secretaria Privada de la 
Gobernación de Bolívar</t>
  </si>
  <si>
    <t>ALVARO ENRIQUE CARCAMO OYAGA</t>
  </si>
  <si>
    <t>https://community.secop.gov.co/Public/Tendering/OpportunityDetail/Index?noticeUID=CO1.NTC.5525307&amp;isFromPublicArea=True&amp;isModal=true&amp;asPopupView=true</t>
  </si>
  <si>
    <t>DF-018-2024</t>
  </si>
  <si>
    <t>MARTHA CAROLINA DE POMBO CARDOZO</t>
  </si>
  <si>
    <t>https://community.secop.gov.co/Public/Tendering/OpportunityDetail/Index?noticeUID=CO1.NTC.5525524&amp;isFromPublicArea=True&amp;isModal=true&amp;asPopupView=true</t>
  </si>
  <si>
    <t>DF-019-2024</t>
  </si>
  <si>
    <t>Prestación de servicios profesionales para el desarrollo de actividades propias de la Dirección de Atención al Ciudadano y Gestión Documental de la secretaria general de la Gobernación de Bolívar</t>
  </si>
  <si>
    <t>ADRIANA GUETE GARCÍA</t>
  </si>
  <si>
    <t>https://community.secop.gov.co/Public/Tendering/OpportunityDetail/Index?noticeUID=CO1.NTC.5536771&amp;isFromPublicArea=True&amp;isModal=true&amp;asPopupView=true</t>
  </si>
  <si>
    <t>DF-020-2024</t>
  </si>
  <si>
    <t>Prestación de Servicios para el apoyo y la gestiona de las actividades propias de la oficina asesora de prensa y comunicaciones de la secretaria Privada de la Gobernación de Bolívar</t>
  </si>
  <si>
    <t>DARIO ADOLFO BARROS MOLINA</t>
  </si>
  <si>
    <t>https://community.secop.gov.co/Public/Tendering/OpportunityDetail/Index?noticeUID=CO1.NTC.5539245&amp;isFromPublicArea=True&amp;isModal=true&amp;asPopupView=true</t>
  </si>
  <si>
    <t>DF-021-2024</t>
  </si>
  <si>
    <t>Prestación de Servicios de apoyo a la gestión para el desarrollo de las actividades propias de la Oficina Asesora de Comunicaciones y Prensa de la Secretaria Privada de la Gobernación de Bolívar</t>
  </si>
  <si>
    <t>DANIELA SOFÍA CÁRDENAS FORTICH</t>
  </si>
  <si>
    <t>https://community.secop.gov.co/Public/Tendering/OpportunityDetail/Index?noticeUID=CO1.NTC.5539272&amp;isFromPublicArea=True&amp;isModal=true&amp;asPopupView=true</t>
  </si>
  <si>
    <t>DF-022-2024</t>
  </si>
  <si>
    <t>Prestación de Servicios profesionales para el desarrollo de las actividades propias 
de la Oficina Asesora de Comunicaciones y Prensa de la Secretaria Privada de la 
Gobernación de Bolíva</t>
  </si>
  <si>
    <t>PABLO EMILIO HERRERA DIAZ</t>
  </si>
  <si>
    <t>https://community.secop.gov.co/Public/Tendering/OpportunityDetail/Index?noticeUID=CO1.NTC.5539803&amp;isFromPublicArea=True&amp;isModal=true&amp;asPopupView=true</t>
  </si>
  <si>
    <t>DF-023-2024</t>
  </si>
  <si>
    <t>OSWALDO RAFAEL MERCADO PÉREZ</t>
  </si>
  <si>
    <t>https://community.secop.gov.co/Public/Tendering/OpportunityDetail/Index?noticeUID=CO1.NTC.5539833&amp;isFromPublicArea=True&amp;isModal=true&amp;asPopupView=true</t>
  </si>
  <si>
    <t>DF-024-2024</t>
  </si>
  <si>
    <t>ADOLFO ANTONIO PALACIO VELILLA</t>
  </si>
  <si>
    <t>https://community.secop.gov.co/Public/Tendering/OpportunityDetail/Index?noticeUID=CO1.NTC.5539874&amp;isFromPublicArea=True&amp;isModal=true&amp;asPopupView=true</t>
  </si>
  <si>
    <t>DF-025-2024</t>
  </si>
  <si>
    <t>Prestación de Servicios de apoyo a la gestión en el desarrollo de actividades propias de la Oficina Asesora de Comunicaciones y Prensa de la secretaria Privada de la Gobernación de Bolívar. .</t>
  </si>
  <si>
    <t>AKIRO LUIS PALACIO MONTERO</t>
  </si>
  <si>
    <t>https://community.secop.gov.co/Public/Tendering/OpportunityDetail/Index?noticeUID=CO1.NTC.5539784&amp;isFromPublicArea=True&amp;isModal=true&amp;asPopupView=true</t>
  </si>
  <si>
    <t>DF-026-2024</t>
  </si>
  <si>
    <t>Prestación de Servicios profesionales para el desarrollo de las
actividades propias de la secretaria Privada de la Gobernación de
Bolívar.</t>
  </si>
  <si>
    <t xml:space="preserve">MARLYN DEL CARMEN AGRESOTT </t>
  </si>
  <si>
    <t>https://community.secop.gov.co/Public/Tendering/OpportunityDetail/Index?noticeUID=CO1.NTC.5547122&amp;isFromPublicArea=True&amp;isModal=true&amp;asPopupView=true</t>
  </si>
  <si>
    <t>SECRETARIA PRIVADA</t>
  </si>
  <si>
    <t>DF-027-2024</t>
  </si>
  <si>
    <t>Prestación de Servicios profesionales para el desarrollo de las actividades propias de la Oficina Asesora de Comunicaciones y Prensa de la secretaria Privada de la Gobernación de Bolívar</t>
  </si>
  <si>
    <t>CRISTYAN CAMILO DE VOZ HERNANDEZ</t>
  </si>
  <si>
    <t>https://community.secop.gov.co/Public/Tendering/OpportunityDetail/Index?noticeUID=CO1.NTC.5547514&amp;isFromPublicArea=True&amp;isModal=true&amp;asPopupView=true</t>
  </si>
  <si>
    <t>DF-028-2024</t>
  </si>
  <si>
    <t>Prestación de Servicios profesionales para el desarrollo de las actividades propias de la Oficina Asesora de Comunicaciones y Prensa de la Secretaria Privada de la Gobernación de Bolívar</t>
  </si>
  <si>
    <t>KARI VANESSA POMBO SILVA</t>
  </si>
  <si>
    <t>https://community.secop.gov.co/Public/Tendering/OpportunityDetail/Index?noticeUID=CO1.NTC.5548017&amp;isFromPublicArea=True&amp;isModal=true&amp;asPopupView=true</t>
  </si>
  <si>
    <t>DF-029-2024</t>
  </si>
  <si>
    <t>Prestación de Servicios profesionales para las actividades propias de la oficina asesora de prensa y comunicaciones de la secretaria Privada de la Gobernación de Bolívar</t>
  </si>
  <si>
    <t>KATHERYN JOHANA GARCIA PACHECO</t>
  </si>
  <si>
    <t>https://community.secop.gov.co/Public/Tendering/OpportunityDetail/Index?noticeUID=CO1.NTC.5547854&amp;isFromPublicArea=True&amp;isModal=true&amp;asPopupView=true</t>
  </si>
  <si>
    <t>DF-030-2024</t>
  </si>
  <si>
    <t>Prestación de servicios de apoyo a la gestión para el desarrollo de actividades propias de la Oficina Asesora de Comunicaciones y Prensa de la Secretaria Privada de la Gobernación de Bolívar</t>
  </si>
  <si>
    <t>OLGA CECILIA DE LAS MERCEDES PEREA FERNANDEZ</t>
  </si>
  <si>
    <t>https://community.secop.gov.co/Public/Tendering/OpportunityDetail/Index?noticeUID=CO1.NTC.5547886&amp;isFromPublicArea=True&amp;isModal=true&amp;asPopupView=true</t>
  </si>
  <si>
    <t>DF-031-2024</t>
  </si>
  <si>
    <t>RITA MARÍA CUADRADO FERNANDEZ</t>
  </si>
  <si>
    <t>https://community.secop.gov.co/Public/Tendering/OpportunityDetail/Index?noticeUID=CO1.NTC.5548538&amp;isFromPublicArea=True&amp;isModal=true&amp;asPopupView=true</t>
  </si>
  <si>
    <t>DF-032-2024</t>
  </si>
  <si>
    <t>Prestación de Servicios profesionales para el desarrollo de las actividades propias de la Dirección de atención al ciudadano y gestión documental de la secretaria general de la Gobernación de Bolívar.</t>
  </si>
  <si>
    <t>RUBIELA MARIA ARNEDO TEHERAN</t>
  </si>
  <si>
    <t>https://community.secop.gov.co/Public/Tendering/OpportunityDetail/Index?noticeUID=CO1.NTC.5548593&amp;isFromPublicArea=True&amp;isModal=true&amp;asPopupView=true</t>
  </si>
  <si>
    <t>DF-033-2024</t>
  </si>
  <si>
    <t>Prestación de Servicios de apoyo a la Gestión para el desarrollo de las actividades propias de la Dirección de Atención al Ciudadano y Gestión Documental de la secretaria general, concretadas en la expedición de pasaporte solicitado ante la Gobernación de Bolívar.</t>
  </si>
  <si>
    <t>BETSAIDA DEL ROSARIO MARRUGO HERRERA</t>
  </si>
  <si>
    <t>https://community.secop.gov.co/Public/Tendering/OpportunityDetail/Index?noticeUID=CO1.NTC.5548493&amp;isFromPublicArea=True&amp;isModal=true&amp;asPopupView=true</t>
  </si>
  <si>
    <t>DF-034-2024</t>
  </si>
  <si>
    <t>Prestación de Servicios profesionales en el área jurídica para el desarrollo de las
actividades propias de la Dirección de Atención al Ciudadano y Gestión Documental de la secretaria general</t>
  </si>
  <si>
    <t>SILVIA MARIA CORREA LOPEZ</t>
  </si>
  <si>
    <t>https://community.secop.gov.co/Public/Tendering/OpportunityDetail/Index?noticeUID=CO1.NTC.5548897&amp;isFromPublicArea=True&amp;isModal=true&amp;asPopupView=true</t>
  </si>
  <si>
    <t>DF-035-2024</t>
  </si>
  <si>
    <t>Prestación de servicios profesionales para el desarrollo de las actividades propias de la Oficina Asesora de Protocolo de la Secretaría Privada de la Gobernación de Bolívar</t>
  </si>
  <si>
    <t>SINDI PAOLA DITTA CASSIANI</t>
  </si>
  <si>
    <t>https://community.secop.gov.co/Public/Tendering/OpportunityDetail/Index?noticeUID=CO1.NTC.5549272&amp;isFromPublicArea=True&amp;isModal=true&amp;asPopupView=true</t>
  </si>
  <si>
    <t>DF-036-2024</t>
  </si>
  <si>
    <t>Prestación de Servicios profesionales para el desarrollo de las 
actividades propias de la Oficina Asesora de Comunicaciones y Prensa 
de la Secretaría Privada de la Gobernación de Bolívar</t>
  </si>
  <si>
    <t>RUBEN SCHNEIDER SALAZAR RODRIGUEZ</t>
  </si>
  <si>
    <t>https://community.secop.gov.co/Public/Tendering/OpportunityDetail/Index?noticeUID=CO1.NTC.5549685&amp;isFromPublicArea=True&amp;isModal=true&amp;asPopupView=true</t>
  </si>
  <si>
    <t>DF-037-2024</t>
  </si>
  <si>
    <t>ESTEFANIA DE LA OSSA ROJAS</t>
  </si>
  <si>
    <t>https://community.secop.gov.co/Public/Tendering/OpportunityDetail/Index?noticeUID=CO1.NTC.5549730&amp;isFromPublicArea=True&amp;isModal=true&amp;asPopupView=true</t>
  </si>
  <si>
    <t>DF-038-2024</t>
  </si>
  <si>
    <t>Prestación de servicio de apoyo a la gestión para el desarrollo de las actividades propias de la Dirección Función Publica de la Gobernación de Bolívar</t>
  </si>
  <si>
    <t>NATHALYA ANDREA ESCOBAR MOSCOTE</t>
  </si>
  <si>
    <t>https://community.secop.gov.co/Public/Tendering/OpportunityDetail/Index?noticeUID=CO1.NTC.5558803&amp;isFromPublicArea=True&amp;isModal=true&amp;asPopupView=true</t>
  </si>
  <si>
    <t>DF-039-2024</t>
  </si>
  <si>
    <t>Prestación de servicios de apoyo a la gestión para el desarrollo de actividades propias de la Oficina Asesora de Comunicaciones y Prensa de la Secretaria Privada del Gobernación de Bolívar.</t>
  </si>
  <si>
    <t>RANDY CORDERO BORJA</t>
  </si>
  <si>
    <t>https://community.secop.gov.co/Public/Tendering/OpportunityDetail/Index?noticeUID=CO1.NTC.5558832&amp;isFromPublicArea=True&amp;isModal=true&amp;asPopupView=true</t>
  </si>
  <si>
    <t>DF-040-2024</t>
  </si>
  <si>
    <t>Prestación de Servicios de Apoyo a la Gestión para el desarrollo de las actividades propias de la Dirección de Función Publica de la Secretaria General</t>
  </si>
  <si>
    <t>MATILDE BARON RODRIGUEZ</t>
  </si>
  <si>
    <t>https://community.secop.gov.co/Public/Tendering/OpportunityDetail/Index?noticeUID=CO1.NTC.5559024&amp;isFromPublicArea=True&amp;isModal=true&amp;asPopupView=true</t>
  </si>
  <si>
    <t>DF-041-2024</t>
  </si>
  <si>
    <t>Prestación de Servicios de apoyo a la gestión para el desarrollo de las actividades propias de la Dirección de Atención al Ciudadano y Gestión Documental de la secretaria general de la Gobernación de Bolívar</t>
  </si>
  <si>
    <t>ROGER MANUEL SUAREZ CASTILLO</t>
  </si>
  <si>
    <t>https://community.secop.gov.co/Public/Tendering/OpportunityDetail/Index?noticeUID=CO1.NTC.5558881&amp;isFromPublicArea=True&amp;isModal=true&amp;asPopupView=true</t>
  </si>
  <si>
    <t>DF-042-2024</t>
  </si>
  <si>
    <t>Prestación de servicios de apoyo a la Gestión para el desarrollo de las actividades propias de la Dirección Función Pública de la Gobernación de Bolívar</t>
  </si>
  <si>
    <t>MALLORY ROSA ESQUIVEL RANGEL</t>
  </si>
  <si>
    <t>https://community.secop.gov.co/Public/Tendering/OpportunityDetail/Index?noticeUID=CO1.NTC.5559707&amp;isFromPublicArea=True&amp;isModal=true&amp;asPopupView=true</t>
  </si>
  <si>
    <t>DF-043-2024</t>
  </si>
  <si>
    <t>Prestación de Servicios Profesionales para el desarrollo de las
actividades propias de la Secretaría de la Mujer para la Equidad de
Género y Asuntos Sociales de la Gobernación de Bolíva</t>
  </si>
  <si>
    <t>BECTSY LISETH VASQUEZ BOLIVAR</t>
  </si>
  <si>
    <t>https://community.secop.gov.co/Public/Tendering/OpportunityDetail/Index?noticeUID=CO1.NTC.5581010&amp;isFromPublicArea=True&amp;isModal=true&amp;asPopupView=true</t>
  </si>
  <si>
    <t>DIRECCION ASUNTOS DE LA MUJER</t>
  </si>
  <si>
    <t>DF-044-2024</t>
  </si>
  <si>
    <t>Prestación de servicios de apoyo a la gestión como modelo 
lingüístico para apoyar en la ejecución del proyecto 
denominado FORTALECIMIENTO DE AULAS INCLUSIVAS 
PARA LA ATENCIÓN EDUCATIVA DE NIÑOS, NIÑAS, 
JÓVENES Y ADULTOS CON DISCAPACIDAD Y TALENTOS 
EXCEPCIONALES EN LA VIGENCIA 2024 DEPARTAMENTO 
DE BOLÍVAR desarrollado por la Secretaría de Educación de 
la Gobernación de Bolívar.</t>
  </si>
  <si>
    <t>EDIANS RAFAEL CHARMELO CONTRERAS</t>
  </si>
  <si>
    <t>https://community.secop.gov.co/Public/Tendering/OpportunityDetail/Index?noticeUID=CO1.NTC.5580546&amp;isFromPublicArea=True&amp;isModal=true&amp;asPopupView=true</t>
  </si>
  <si>
    <t>Dirección de Cobertura Educativa</t>
  </si>
  <si>
    <t>DF-045-2024</t>
  </si>
  <si>
    <t>Prestación de servicios de apoyo a la gestión como modelo lingüístico para apoyar en la ejecución del proyecto denominado FORTALECIMIENTO DE AULAS INCLUSIVAS PARA LA ATENCIÓN EDUCATIVA DE NIÑOS, NIÑAS, JÓVENES Y ADULTOS CON DISCAPACIDAD EN LA VIGENCIA 2024 DEPARTAMENTO DE BOLÍVAR desarrollado por la Secretaria de Educación de la Gobernación de Bolívar</t>
  </si>
  <si>
    <t>VERONICA INÉS VILLADIEGO YEPES</t>
  </si>
  <si>
    <t>https://community.secop.gov.co/Public/Tendering/OpportunityDetail/Index?noticeUID=CO1.NTC.5579127&amp;isFromPublicArea=True&amp;isModal=true&amp;asPopupView=true</t>
  </si>
  <si>
    <t>DF-046-2024</t>
  </si>
  <si>
    <t>Prestación de servicios de apoyo a la gestión para el desarrollo de actividades propias de la Oficina Asesora de Protocolo de la Secretaria Privada de la Gobernación de Bolívar.</t>
  </si>
  <si>
    <t>JORGE LUIS GARCIA DE HOYOS</t>
  </si>
  <si>
    <t>https://community.secop.gov.co/Public/Tendering/OpportunityDetail/Index?noticeUID=CO1.NTC.5579073&amp;isFromPublicArea=True&amp;isModal=true&amp;asPopupView=true</t>
  </si>
  <si>
    <t>OFICINA ASESORA DE PROTOCOLO</t>
  </si>
  <si>
    <t>DF-047-2024</t>
  </si>
  <si>
    <t>Prestación de servicios de apoyo a la gestión en el desarrollo de las actividades propias de la Dirección de estudios, análisis financiero y fiscal de la Secretaría de Hacienda Departamental</t>
  </si>
  <si>
    <t>ANIYETH PATRICIA TORRES LOPEZ</t>
  </si>
  <si>
    <t>https://community.secop.gov.co/Public/Tendering/OpportunityDetail/Index?noticeUID=CO1.NTC.5579533&amp;isFromPublicArea=True&amp;isModal=true&amp;asPopupView=true</t>
  </si>
  <si>
    <t>DIRECCCION ESTUDIOS, ANALISIS FINANCIERO Y FISCAL</t>
  </si>
  <si>
    <t>DF-048-2024</t>
  </si>
  <si>
    <t>Prestación de Servicios de apoyo a la gestión para el desarrollo de las actividades propias de la secretaria de la mujer de la Gobernación de Bolívar.</t>
  </si>
  <si>
    <t>LAURA PATRICIA NAVARRO JULIO</t>
  </si>
  <si>
    <t>https://community.secop.gov.co/Public/Tendering/OpportunityDetail/Index?noticeUID=CO1.NTC.5580023&amp;isFromPublicArea=True&amp;isModal=true&amp;asPopupView=true</t>
  </si>
  <si>
    <t>DF-049-2024</t>
  </si>
  <si>
    <t>Prestación de servicios de apoyo a la gestión como interprete para apoyar en la ejecución del proyecto denominado FORTALECIMIENTO DE AULAS INCLUSIVAS PARA LA ATENCIÓN EDUCATIVA DE NIÑOS, NIÑAS, JÓVENES Y ADULTOS CON DISCAPACIDAD EN LA VIGENCIA 2024 DEPARTAMENTO DE BOLÍVAR desarrollado por la Secretaria de Educación de la Gobernación de Bolívar</t>
  </si>
  <si>
    <t>DWIGHT MEDINA RAMIREZ</t>
  </si>
  <si>
    <t>https://community.secop.gov.co/Public/Tendering/OpportunityDetail/Index?noticeUID=CO1.NTC.5580055&amp;isFromPublicArea=True&amp;isModal=true&amp;asPopupView=true</t>
  </si>
  <si>
    <t>DF-050-2024</t>
  </si>
  <si>
    <t>PRESTACION DE SERVICIOS PROFESIONALES PARA ASESORAR A LA 
SECRETARIA GENERAL EN DESARROLLO DE LA GESTION 
CONTRACTUAL Y ADMINISTRATIVA.</t>
  </si>
  <si>
    <t>CARLA CASTELLANOS GOMEZ</t>
  </si>
  <si>
    <t>https://community.secop.gov.co/Public/Tendering/OpportunityDetail/Index?noticeUID=CO1.NTC.5580252&amp;isFromPublicArea=True&amp;isModal=true&amp;asPopupView=true</t>
  </si>
  <si>
    <t xml:space="preserve">SECRETARIA GENERAL </t>
  </si>
  <si>
    <t>DF-051-2024</t>
  </si>
  <si>
    <t>PRESTACION DE SERVICIOS PROFESIONALES PARA ASESORAR A LA SECRETARIA GENERAL EN DESARROLLO DE LA GESTION CONTRACTUAL Y ADMINISTRATIVA</t>
  </si>
  <si>
    <t>LOLY LUZ ESTRADA ROMERO</t>
  </si>
  <si>
    <t>https://community.secop.gov.co/Public/Tendering/OpportunityDetail/Index?noticeUID=CO1.NTC.5580281&amp;isFromPublicArea=True&amp;isModal=true&amp;asPopupView=true</t>
  </si>
  <si>
    <t>DF-052-2024</t>
  </si>
  <si>
    <t>JAVIER CLEMENTE CASTELLAR SCHMIDT</t>
  </si>
  <si>
    <t>https://community.secop.gov.co/Public/Tendering/OpportunityDetail/Index?noticeUID=CO1.NTC.5580417&amp;isFromPublicArea=True&amp;isModal=true&amp;asPopupView=true</t>
  </si>
  <si>
    <t>DF-053-2024</t>
  </si>
  <si>
    <t>KATHERINE PAOLA LOZANO GRANDETT</t>
  </si>
  <si>
    <t>https://community.secop.gov.co/Public/Tendering/OpportunityDetail/Index?noticeUID=CO1.NTC.5580912&amp;isFromPublicArea=True&amp;isModal=true&amp;asPopupView=true</t>
  </si>
  <si>
    <t>DF-054-2024</t>
  </si>
  <si>
    <t>Prestación de servicios profesionales para apoyar en la ejecución del proyecto denominado FORTALECIMIENTO DE AULAS INCLUSIVAS PARA LA ATENCIÓN EDUCATIVA DE NIÑOS, NIÑAS, JÓVENES Y ADULTOS CON DISCAPACIDAD Y TALENTOS EXCEPCIONALES EN LA VIGENCIA 2024 DEPARTAMENTO DE BOLÍVAR desarrollado por la Secretaría de Educación de la Gobernación de Bolívar.</t>
  </si>
  <si>
    <t>FABER RAFAEL TORRES PEREZ</t>
  </si>
  <si>
    <t>https://community.secop.gov.co/Public/Tendering/OpportunityDetail/Index?noticeUID=CO1.NTC.5580535&amp;isFromPublicArea=True&amp;isModal=true&amp;asPopupView=true</t>
  </si>
  <si>
    <t>DF-056-2024</t>
  </si>
  <si>
    <t>MARY GREY BERRIO BERRIO</t>
  </si>
  <si>
    <t>https://community.secop.gov.co/Public/Tendering/OpportunityDetail/Index?noticeUID=CO1.NTC.5580548&amp;isFromPublicArea=True&amp;isModal=true&amp;asPopupView=true</t>
  </si>
  <si>
    <t>DIRECCION DE COBERTURA EDUCATIVA</t>
  </si>
  <si>
    <t>DF-057-2024</t>
  </si>
  <si>
    <t>Prestación de servicios profesionales para apoyar en la ejecución del proyecto denominado FORTALECIMIENTO DE AULAS INCLUSIVAS PARA LA ATENCIÓN EDUCATIVA DE NIÑOS, NIÑAS, JÓVENES Y ADULTOS CON DISCAPACIDAD Y TALENTOS EXCEPCIONALES EN LA VIGENCIA 2024 DEPARTAMENTO DE BOLÍVAR desarrollado por la Secretaría de Educación de la Gobernación de Bolívar</t>
  </si>
  <si>
    <t>ANDREA JOHANA PAVA URRUTIA</t>
  </si>
  <si>
    <t>https://community.secop.gov.co/Public/Tendering/OpportunityDetail/Index?noticeUID=CO1.NTC.5580372&amp;isFromPublicArea=True&amp;isModal=true&amp;asPopupView=true</t>
  </si>
  <si>
    <t>DF-058-2024</t>
  </si>
  <si>
    <t>DIANA CAROLINA CANO IRIARTE</t>
  </si>
  <si>
    <t>https://community.secop.gov.co/Public/Tendering/OpportunityDetail/Index?noticeUID=CO1.NTC.5580569&amp;isFromPublicArea=True&amp;isModal=true&amp;asPopupView=true</t>
  </si>
  <si>
    <t>DF-060-2024</t>
  </si>
  <si>
    <t>Prestación de Servicios Profesionales para el desarrollo de las 
actividades propias de la Secretaría de la Mujer para la Equidad de 
Género y Asuntos Sociales de la Gobernación de Bolívar</t>
  </si>
  <si>
    <t>MARIA PAULA PIMIENTA MARTELO</t>
  </si>
  <si>
    <t>https://community.secop.gov.co/Public/Tendering/OpportunityDetail/Index?noticeUID=CO1.NTC.5580965&amp;isFromPublicArea=True&amp;isModal=true&amp;asPopupView=true</t>
  </si>
  <si>
    <t>DF-061-2024</t>
  </si>
  <si>
    <t>Prestación de Servicios profesionales para el desarrollo de las
actividades propias de la Oficina Asesora de Comunicaciones y Prensa de la SecretarIa Privada de la Gobernación de Bolívar</t>
  </si>
  <si>
    <t>SAMUEL ALVAREZ BELEÑO</t>
  </si>
  <si>
    <t>https://community.secop.gov.co/Public/Tendering/OpportunityDetail/Index?noticeUID=CO1.NTC.5580978&amp;isFromPublicArea=True&amp;isModal=true&amp;asPopupView=true</t>
  </si>
  <si>
    <t>DF-062-2024</t>
  </si>
  <si>
    <t>ANIBAL DE JESÚS THERAN TOM</t>
  </si>
  <si>
    <t>https://community.secop.gov.co/Public/Tendering/OpportunityDetail/Index?noticeUID=CO1.NTC.5580631&amp;isFromPublicArea=True&amp;isModal=true&amp;asPopupView=true</t>
  </si>
  <si>
    <t>DF-063-2024</t>
  </si>
  <si>
    <t>LUISA FERNANDA MARRIAGA ZABALETA</t>
  </si>
  <si>
    <t>https://community.secop.gov.co/Public/Tendering/OpportunityDetail/Index?noticeUID=CO1.NTC.5580679&amp;isFromPublicArea=True&amp;isModal=true&amp;asPopupView=true</t>
  </si>
  <si>
    <t>DF-064-2024</t>
  </si>
  <si>
    <t>Prestación de servicios profesionales para el desarrollo de 
las actividades propias de la Dirección de Ingresos de la 
secretaria de Hacienda de la Gobernación de Bolívar.</t>
  </si>
  <si>
    <t>JHOANDER BELLO BERRIO</t>
  </si>
  <si>
    <t>https://community.secop.gov.co/Public/Tendering/OpportunityDetail/Index?noticeUID=CO1.NTC.5580771&amp;isFromPublicArea=True&amp;isModal=true&amp;asPopupView=true</t>
  </si>
  <si>
    <t>DIRECCION DE INGRESOS</t>
  </si>
  <si>
    <t>DF-066-2024</t>
  </si>
  <si>
    <t>Prestación de Servicios Profesionales en el área jurídica para el 
desarrollo de las actividades propias de la Dirección de Atención al 
Ciudadano y Gestión Documental de la secretaria general.</t>
  </si>
  <si>
    <t>JOSE ALBERTO PUELLO LOPEZ</t>
  </si>
  <si>
    <t>https://community.secop.gov.co/Public/Tendering/OpportunityDetail/Index?noticeUID=CO1.NTC.5589722&amp;isFromPublicArea=True&amp;isModal=true&amp;asPopupView=true</t>
  </si>
  <si>
    <t>DF-067-2024</t>
  </si>
  <si>
    <t>Prestación de servicios de apoyo a la gestión para el desarrollo de 
actividades propias de la Oficina Asesora de Comunicaciones y Prensa 
de la Secretaria Privada de la Gobernación de Bolívar</t>
  </si>
  <si>
    <t>EFRAIN SAMUEL PEREZ URIBE</t>
  </si>
  <si>
    <t>https://community.secop.gov.co/Public/Tendering/OpportunityDetail/Index?noticeUID=CO1.NTC.5590210&amp;isFromPublicArea=True&amp;isModal=true&amp;asPopupView=true</t>
  </si>
  <si>
    <t>DF-068-2024</t>
  </si>
  <si>
    <t>Prestación de Servicios de Apoyo a la Gestión para el desarrollo de las actividades propias de la Dirección de Función Publica de la Secretaria General de la Gobernación de Bolívar</t>
  </si>
  <si>
    <t>GIANNY HEREDIA ARIZA</t>
  </si>
  <si>
    <t>https://community.secop.gov.co/Public/Tendering/OpportunityDetail/Index?noticeUID=CO1.NTC.5591413&amp;isFromPublicArea=True&amp;isModal=true&amp;asPopupView=true</t>
  </si>
  <si>
    <t>DF-069-2024</t>
  </si>
  <si>
    <t>Prestación de servicios profesionales para el desarrollo de las 
actividades propias de la Dirección Función Publica de la Gobernación 
de Bolívar</t>
  </si>
  <si>
    <t>MARIA CAMILA LOPEZ PALOMINO</t>
  </si>
  <si>
    <t>https://community.secop.gov.co/Public/Tendering/OpportunityDetail/Index?noticeUID=CO1.NTC.5591921&amp;isFromPublicArea=True&amp;isModal=true&amp;asPopupView=true</t>
  </si>
  <si>
    <t>DF-070-2024</t>
  </si>
  <si>
    <t>Prestación de servicios profesionales para apoyar en la ejecución del 
proyecto denominado FORTALECIMIENTO DE AULAS INCLUSIVAS 
PARA LA ATENCIÓN EDUCATIVA DE NIÑOS, NIÑAS, JÓVENES Y 
ADULTOS CON DISCAPACIDAD Y TALENTOS EXCEPCIONALES EN LA</t>
  </si>
  <si>
    <t>KARIMEN DEL CARMEN ESQUIVIA MARTINEZ</t>
  </si>
  <si>
    <t>https://community.secop.gov.co/Public/Tendering/OpportunityDetail/Index?noticeUID=CO1.NTC.5592107&amp;isFromPublicArea=True&amp;isModal=true&amp;asPopupView=true</t>
  </si>
  <si>
    <t>DF-071-2024</t>
  </si>
  <si>
    <t>Prestación de servicios profesionales para apoyar en la ejecución del proyecto denominado FORTALECIMIENTO DE 
AULAS INCLUSIVAS PARA LA ATENCIÓN EDUCATIVA DE NIÑOS, NIÑAS, JÓVENES Y ADULTOS CON DISCAPACIDAD Y TALENTOS EXCEPCIONALES EN LA VIGENCIA 2024 
DEPARTAMENTO DE BOLÍVAR desarrollado por la 
Secretaría de Educación de la Gobernación de Bolívar.</t>
  </si>
  <si>
    <t>VANESSA ZAPATA CALLE</t>
  </si>
  <si>
    <t>https://community.secop.gov.co/Public/Tendering/OpportunityDetail/Index?noticeUID=CO1.NTC.5593303&amp;isFromPublicArea=True&amp;isModal=true&amp;asPopupView=true</t>
  </si>
  <si>
    <t>DF-072-2024</t>
  </si>
  <si>
    <t>Prestación de Servicios profesionales especializados para el desarrollo de las actividades propias de la Oficina Asesora 
de Comunicaciones y Prensa de la Secretaría Privada de la 
Gobernación de Bolívar</t>
  </si>
  <si>
    <t>MARIA FERNANDA MARTINEZ CORREA</t>
  </si>
  <si>
    <t>https://community.secop.gov.co/Public/Tendering/OpportunityDetail/Index?noticeUID=CO1.NTC.5594207&amp;isFromPublicArea=True&amp;isModal=true&amp;asPopupView=true</t>
  </si>
  <si>
    <t>DF-073-2024</t>
  </si>
  <si>
    <t>Prestación de Servicios Profesionales Especializado para el desarrollo de actividades propias de la Dirección Función Pública de la Secretaria General</t>
  </si>
  <si>
    <t>ALVARO JESUS GOMEZ POVEDA</t>
  </si>
  <si>
    <t>https://community.secop.gov.co/Public/Tendering/OpportunityDetail/Index?noticeUID=CO1.NTC.5591140&amp;isFromPublicArea=True&amp;isModal=true&amp;asPopupView=true</t>
  </si>
  <si>
    <t>DF-074-2024</t>
  </si>
  <si>
    <t>Prestación de Servicios Profesionales Especializados para el desarrollo de las actividades propias de la Secretaría de la Mujer para la Equidad de Género y Asuntos Sociales de la Gobernación de Bolívar</t>
  </si>
  <si>
    <t>JEIDYS DEL CARMEN BANQUEZ MENDOZA</t>
  </si>
  <si>
    <t>https://community.secop.gov.co/Public/Tendering/OpportunityDetail/Index?noticeUID=CO1.NTC.5591368&amp;isFromPublicArea=True&amp;isModal=true&amp;asPopupView=true</t>
  </si>
  <si>
    <t>DF-076-2024</t>
  </si>
  <si>
    <t>Prestación de Servicios Profesionales para el desarrollo de las actividades propias de la secretaria de la Mujer para la Equidad de Género y Asuntos Sociales de la Gobernación de Bolívar</t>
  </si>
  <si>
    <t>ROGELIO JOSE JIMENEZ COBO</t>
  </si>
  <si>
    <t>https://community.secop.gov.co/Public/Tendering/OpportunityDetail/Index?noticeUID=CO1.NTC.5592931&amp;isFromPublicArea=True&amp;isModal=true&amp;asPopupView=true</t>
  </si>
  <si>
    <t>DF-077-2024</t>
  </si>
  <si>
    <t>Prestación de Servicios Profesionales para el desarrollo de las actividades propias de la Secretaria de la Mujer para la Equidad de Genero y Asuntos Sociales de la Gobernación de Bolívar</t>
  </si>
  <si>
    <t>LAURA VANESSA SANCHEZ CUETO</t>
  </si>
  <si>
    <t>https://community.secop.gov.co/Public/Tendering/OpportunityDetail/Index?noticeUID=CO1.NTC.5593322&amp;isFromPublicArea=True&amp;isModal=true&amp;asPopupView=true</t>
  </si>
  <si>
    <t>DF-078-2024</t>
  </si>
  <si>
    <t>Prestación de Servicios Profesionales Especializados en Asesoría Legal para el desarrollo de las actividades propias de la Secretaria de la Mujer para la Equidad de Genero y Asuntos Sociales de la Gobernación de Bolívar</t>
  </si>
  <si>
    <t>ANGELA JULIANA RODRIGUEZ</t>
  </si>
  <si>
    <t>https://community.secop.gov.co/Public/Tendering/OpportunityDetail/Index?noticeUID=CO1.NTC.5593081&amp;isFromPublicArea=True&amp;isModal=true&amp;asPopupView=true</t>
  </si>
  <si>
    <t>DF-079-2024</t>
  </si>
  <si>
    <t>Prestación de Servicios Profesionales Especializado para el desarrollo de actividades propias de la Dirección Función Pública.</t>
  </si>
  <si>
    <t>ERIKA TATIANA MEJIA DE AVILA</t>
  </si>
  <si>
    <t>https://community.secop.gov.co/Public/Tendering/OpportunityDetail/Index?noticeUID=CO1.NTC.5592721&amp;isFromPublicArea=True&amp;isModal=true&amp;asPopupView=true</t>
  </si>
  <si>
    <t>DF-080-2024</t>
  </si>
  <si>
    <t>Prestación de servicios profesionales en asesoría legal para apoyar las funciones y competencias propias de la Dirección de Función Publica de la Gobernación de Bolívar</t>
  </si>
  <si>
    <t>INDIRA SOFIA MARTINEZ TOUS</t>
  </si>
  <si>
    <t>https://community.secop.gov.co/Public/Tendering/OpportunityDetail/Index?noticeUID=CO1.NTC.5594339&amp;isFromPublicArea=True&amp;isModal=true&amp;asPopupView=true</t>
  </si>
  <si>
    <t>DF-081-2024</t>
  </si>
  <si>
    <t>YINA PAOLA MUÑOZ JULIO</t>
  </si>
  <si>
    <t>https://community.secop.gov.co/Public/Tendering/OpportunityDetail/Index?noticeUID=CO1.NTC.5593903&amp;isFromPublicArea=True&amp;isModal=true&amp;asPopupView=true</t>
  </si>
  <si>
    <t>DF-082-2024</t>
  </si>
  <si>
    <t>Prestación de Servicios Profesionales en asesoría legal, para el desarrollo de actividades  propias de la Dirección Función Pública de la Gobernación de Bolívar.</t>
  </si>
  <si>
    <t>DAYANA PAOLA ANAYA MANZUR</t>
  </si>
  <si>
    <t>https://community.secop.gov.co/Public/Tendering/OpportunityDetail/Index?noticeUID=CO1.NTC.5594350&amp;isFromPublicArea=True&amp;isModal=true&amp;asPopupView=true</t>
  </si>
  <si>
    <t>DF-083-2024</t>
  </si>
  <si>
    <t>Prestación de servicios profesionales para el desarrollo de las actividades propias de la dirección de función publica.</t>
  </si>
  <si>
    <t>HEIDY PATRICIA GAMARRA PARRA</t>
  </si>
  <si>
    <t>https://community.secop.gov.co/Public/Tendering/OpportunityDetail/Index?noticeUID=CO1.NTC.5596026&amp;isFromPublicArea=True&amp;isModal=true&amp;asPopupView=true</t>
  </si>
  <si>
    <t>DF-084-2024</t>
  </si>
  <si>
    <t>Prestación de Servicios Profesionales para el desarrollo de las actividades propias de la Secretaría General de la Gobernación de Bolívar</t>
  </si>
  <si>
    <t>JHOANA MILENA JARABA MENDOZA</t>
  </si>
  <si>
    <t>https://community.secop.gov.co/Public/Tendering/OpportunityDetail/Index?noticeUID=CO1.NTC.5603321&amp;isFromPublicArea=True&amp;isModal=true&amp;asPopupView=true</t>
  </si>
  <si>
    <t>DF-085-2024</t>
  </si>
  <si>
    <t>Prestación de Servicios Profesionales Especializados en asesoría legal, para el desarrollo de actividades propias de la Dirección Función Pública de la Gobernación de Bolívar</t>
  </si>
  <si>
    <t>MARIA JOSE ARRIETA SILGADO</t>
  </si>
  <si>
    <t>https://community.secop.gov.co/Public/Tendering/OpportunityDetail/Index?noticeUID=CO1.NTC.5603161&amp;isFromPublicArea=True&amp;isModal=true&amp;asPopupView=true</t>
  </si>
  <si>
    <t>DF-086-2024</t>
  </si>
  <si>
    <t>PRESTACION DE SERVICIOS PROFESIONALES PARA EL DESARROLLO DE LAS ACTIVIDADES PROPIAS DE LA DIRECCION PUBLICA DE LA GOBERNACIÓN DE BOLÍVAR.</t>
  </si>
  <si>
    <t>MARIA ALEJANDRA FERNANDEZ VELEZ</t>
  </si>
  <si>
    <t>https://community.secop.gov.co/Public/Tendering/OpportunityDetail/Index?noticeUID=CO1.NTC.5596323&amp;isFromPublicArea=True&amp;isModal=true&amp;asPopupView=true</t>
  </si>
  <si>
    <t>DF-088-2024</t>
  </si>
  <si>
    <t>Prestación de Servicios profesionales, enfocados en comunicación social y prensa, destinados al desarrollo de las actividades propias de la secretaria de Mujer.</t>
  </si>
  <si>
    <t>AMAURY CASTELLAR MATOSO</t>
  </si>
  <si>
    <t>https://community.secop.gov.co/Public/Tendering/OpportunityDetail/Index?noticeUID=CO1.NTC.5602448&amp;isFromPublicArea=True&amp;isModal=true&amp;asPopupView=true</t>
  </si>
  <si>
    <t>DF-091-2024</t>
  </si>
  <si>
    <t>Prestación de Servicios profesionales para el desarrollo de las actividades propias de la Secretaria de la mujer</t>
  </si>
  <si>
    <t>LOIDYS DEL CARMEN GOMEZ SOTO</t>
  </si>
  <si>
    <t>https://community.secop.gov.co/Public/Tendering/OpportunityDetail/Index?noticeUID=CO1.NTC.5597974&amp;isFromPublicArea=True&amp;isModal=true&amp;asPopupView=true</t>
  </si>
  <si>
    <t>DF-092-2024</t>
  </si>
  <si>
    <t>Prestación de Servicios Profesionales en asesoría legal, para el desarrollo de actividades propias de la Dirección Función Pública de la Secretaria General</t>
  </si>
  <si>
    <t>JUAN PABLO SOTO PADAUI</t>
  </si>
  <si>
    <t>https://community.secop.gov.co/Public/Tendering/OpportunityDetail/Index?noticeUID=CO1.NTC.5598126&amp;isFromPublicArea=True&amp;isModal=true&amp;asPopupView=true</t>
  </si>
  <si>
    <t>DF-093-2024</t>
  </si>
  <si>
    <t>Prestación de Servicios Profesionales en Asesoría Legal, para el desarrollo de las actividades propias de la secretaria de la mujer para la equidad de genero y asuntos sociales de la Gobernación de Bolívar</t>
  </si>
  <si>
    <t>MARIA LUISA LEAL RAMIREZ</t>
  </si>
  <si>
    <t>https://community.secop.gov.co/Public/Tendering/OpportunityDetail/Index?noticeUID=CO1.NTC.5601428&amp;isFromPublicArea=True&amp;isModal=true&amp;asPopupView=true</t>
  </si>
  <si>
    <t>DF-095-2024</t>
  </si>
  <si>
    <t>Prestación de Servicios Profesionales para el desarrollo de las actividades propias de la Dirección de Tecnología de la Información y de las Comunicaciones de la Secretaria General de la Gobernación de Bolívar</t>
  </si>
  <si>
    <t>CLAUDIA PATRICIA TINOCO PADAUI</t>
  </si>
  <si>
    <t>https://community.secop.gov.co/Public/Tendering/OpportunityDetail/Index?noticeUID=CO1.NTC.5599632&amp;isFromPublicArea=True&amp;isModal=true&amp;asPopupView=true</t>
  </si>
  <si>
    <t>DIRECCIÓN TIC</t>
  </si>
  <si>
    <t>DF-096-2024</t>
  </si>
  <si>
    <t>Prestación de Servicios profesionales para el desarrollo de las actividades propias de la Secretaria de la Mujer y Equidad de Genero de la Gobernación de Bolívar</t>
  </si>
  <si>
    <t>ELVIA MARGARITA TOLOZA SANCHEZ</t>
  </si>
  <si>
    <t>https://community.secop.gov.co/Public/Tendering/OpportunityDetail/Index?noticeUID=CO1.NTC.5601777&amp;isFromPublicArea=True&amp;isModal=true&amp;asPopupView=true</t>
  </si>
  <si>
    <t>DF-097-2024</t>
  </si>
  <si>
    <t>LUIS ANTONIO ANAYA LAMBRAÑO</t>
  </si>
  <si>
    <t>https://community.secop.gov.co/Public/Tendering/OpportunityDetail/Index?noticeUID=CO1.NTC.5601384&amp;isFromPublicArea=True&amp;isModal=true&amp;asPopupView=true</t>
  </si>
  <si>
    <t>DF-098-2024</t>
  </si>
  <si>
    <t>Prestación de Servicios profesionales para el desarrollo de las actividades propias de la Oficina Asesora de Protocolo 
de la Secretaria Privada de la Gobernación de Bolívar</t>
  </si>
  <si>
    <t>MISAEL PARDO SIERRA</t>
  </si>
  <si>
    <t>https://community.secop.gov.co/Public/Tendering/OpportunityDetail/Index?noticeUID=CO1.NTC.5600509&amp;isFromPublicArea=True&amp;isModal=true&amp;asPopupView=true</t>
  </si>
  <si>
    <t>DF-099-2024</t>
  </si>
  <si>
    <t>Prestación de servicios Profesionales para el desarrollo de las actividades propias de la Secretaría Privada de la Gobernación de Bolívar</t>
  </si>
  <si>
    <t>MELANY STEFANY CUESTA MONTAÑO</t>
  </si>
  <si>
    <t>https://community.secop.gov.co/Public/Tendering/OpportunityDetail/Index?noticeUID=CO1.NTC.5600077&amp;isFromPublicArea=True&amp;isModal=true&amp;asPopupView=true</t>
  </si>
  <si>
    <t>DF-100-2024</t>
  </si>
  <si>
    <t>Prestación de Servicios Profesionales para el desarrollo de las actividades propias de la Secretaría de la Mujer para la Equidad de Género y Asuntos Sociales de la Gobernación de Bolívar</t>
  </si>
  <si>
    <t>DIANA MELISSA PEÑARANDA PEREZ</t>
  </si>
  <si>
    <t>https://community.secop.gov.co/Public/Tendering/OpportunityDetail/Index?noticeUID=CO1.NTC.5603597&amp;isFromPublicArea=True&amp;isModal=true&amp;asPopupView=true</t>
  </si>
  <si>
    <t>DF-101-2024</t>
  </si>
  <si>
    <t>Prestación de servicios profesionales para el desarrollo de las actividades propias de la dirección pública de la Gobernación de Bolívar.</t>
  </si>
  <si>
    <t>JESUS ALBERTO PATERNINA SANCHEZ</t>
  </si>
  <si>
    <t>https://community.secop.gov.co/Public/Tendering/OpportunityDetail/Index?noticeUID=CO1.NTC.5602034&amp;isFromPublicArea=True&amp;isModal=true&amp;asPopupView=true</t>
  </si>
  <si>
    <t>DF-102-2024</t>
  </si>
  <si>
    <t>Prestación de Servicios profesionales especializados para el desarrollo de las actividades propias de la oficina Asesora de Protocolo de la Secretaria Privada de la Gobernación de Bolívar.</t>
  </si>
  <si>
    <t>IRIS YAMILE JALLER QUIROZ</t>
  </si>
  <si>
    <t>https://community.secop.gov.co/Public/Tendering/OpportunityDetail/Index?noticeUID=CO1.NTC.5603174&amp;isFromPublicArea=True&amp;isModal=true&amp;asPopupView=true</t>
  </si>
  <si>
    <t>DF-103-2024</t>
  </si>
  <si>
    <t>ANGELICA MARIA QUINTANA GENES</t>
  </si>
  <si>
    <t>https://community.secop.gov.co/Public/Tendering/OpportunityDetail/Index?noticeUID=CO1.NTC.5609029&amp;isFromPublicArea=True&amp;isModal=true&amp;asPopupView=true</t>
  </si>
  <si>
    <t>DF-104-2024</t>
  </si>
  <si>
    <t>CINDY HERNANDEZ CABRERA</t>
  </si>
  <si>
    <t>https://community.secop.gov.co/Public/Tendering/OpportunityDetail/Index?noticeUID=CO1.NTC.5609350&amp;isFromPublicArea=True&amp;isModal=true&amp;asPopupView=true</t>
  </si>
  <si>
    <t>DF-105-2024</t>
  </si>
  <si>
    <t>Prestación de servicios Profesionales para el desarrollo de las actividades propias de la Dirección de Conceptos Actos Administrativos y Personería Jurídica de la Secretaría Jurídica de la Gobernación de Bolívar</t>
  </si>
  <si>
    <t>KARLA MARGARITA VASQUEZ MIRANDA</t>
  </si>
  <si>
    <t>https://community.secop.gov.co/Public/Tendering/OpportunityDetail/Index?noticeUID=CO1.NTC.5609524&amp;isFromPublicArea=True&amp;isModal=true&amp;asPopupView=true</t>
  </si>
  <si>
    <t>DIRECCIÓN DE CONCEPTOS, ACTOS ADMINISTRATIVOS Y PERSONERÍA JURÍDICA</t>
  </si>
  <si>
    <t>DF-106-2024</t>
  </si>
  <si>
    <t>ALBA LUZ PAVA URRUTIA</t>
  </si>
  <si>
    <t>https://community.secop.gov.co/Public/Tendering/OpportunityDetail/Index?noticeUID=CO1.NTC.5609683&amp;isFromPublicArea=True&amp;isModal=true&amp;asPopupView=true</t>
  </si>
  <si>
    <t>DF-107-2024</t>
  </si>
  <si>
    <t>Prestación de Servicios de Apoyo a la Gestión para el desarrollo de las actividades propias de la Dirección de Asistencia Municipal de la secretaria del Interior y Asuntos Gubernamentales de la Gobernación de Bolívar</t>
  </si>
  <si>
    <t>CIELO ESCARLY CONTRERAS SILV</t>
  </si>
  <si>
    <t>https://community.secop.gov.co/Public/Tendering/OpportunityDetail/Index?noticeUID=CO1.NTC.5609886&amp;isFromPublicArea=True&amp;isModal=true&amp;asPopupView=true</t>
  </si>
  <si>
    <t>DIRECCIÓN DE ASISTENCIA MUNICIPAL</t>
  </si>
  <si>
    <t>DF-108-2024</t>
  </si>
  <si>
    <t>Prestación de servicios profesionales para el desarrollo de las actividades propias de la Secretaría Privada de la Gobernación de Bolívar</t>
  </si>
  <si>
    <t>JACKELINE OROZCO CANTILLO</t>
  </si>
  <si>
    <t>https://community.secop.gov.co/Public/Tendering/OpportunityDetail/Index?noticeUID=CO1.NTC.5609961&amp;isFromPublicArea=True&amp;isModal=true&amp;asPopupView=true</t>
  </si>
  <si>
    <t>DF-110-2024</t>
  </si>
  <si>
    <t>PRESTACION DE SERVICIOS PROFESIONALES JURIDICOS ESPECIALIZADOS PARA ASESORAR A LA SECRETARIA GENERAL EN EL DESARROLLO DE LA GESTIÒN CONTRACTUAL Y ADMINISTRATIVA</t>
  </si>
  <si>
    <t>NIT 900849750-5</t>
  </si>
  <si>
    <t>HERNANDEZ UCROS &amp; ASOCIADOS S.A.S</t>
  </si>
  <si>
    <t>https://community.secop.gov.co/Public/Tendering/OpportunityDetail/Index?noticeUID=CO1.NTC.5613322&amp;isFromPublicArea=True&amp;isModal=true&amp;asPopupView=true</t>
  </si>
  <si>
    <t>DF-111-2024</t>
  </si>
  <si>
    <t>Prestación de servicios profesionales para el desarrollo de las actividades propias de la Dirección Fondo Territorial de Pensiones de la 
Secretaría de Hacienda Departamental</t>
  </si>
  <si>
    <t>ANGELICA MARIA OSPINA GAVIRIA</t>
  </si>
  <si>
    <t>https://community.secop.gov.co/Public/Tendering/OpportunityDetail/Index?noticeUID=CO1.NTC.5613436&amp;isFromPublicArea=True&amp;isModal=true&amp;asPopupView=true</t>
  </si>
  <si>
    <t>DIRECCIÓN DE FONDO TERRITORIAL DE PENSIONES</t>
  </si>
  <si>
    <t>DF-112-2024</t>
  </si>
  <si>
    <t>Prestación de servicios profesionales para apoyar en la ejecución del proyecto denominado FORTALECIMIENTO DE AULAS INCLUSIVAS PARA LA ATENCIÓN EDUCATIVA DE NIÑOS, NIÑAS, JÓVENES Y ADULTOS CON DISCAPACIDAD Y TALENTOS EXCEPCIONALES EN LA VIGENCIA 2024 
DEPARTAMENTO DE BOLÍVAR desarrollado por la Secretaría de Educación de la Gobernación de Bolívar.</t>
  </si>
  <si>
    <t>MONICA DE FATIMA ALCALA NARVAEZ</t>
  </si>
  <si>
    <t>https://community.secop.gov.co/Public/Tendering/OpportunityDetail/Index?noticeUID=CO1.NTC.5616697&amp;isFromPublicArea=True&amp;isModal=true&amp;asPopupView=true</t>
  </si>
  <si>
    <t>DF-113-2024</t>
  </si>
  <si>
    <t>Prestación de servicios Profesionales para el desarrollo de las actividades propias de la Dirección Función Pública de la Gobernación de Bolívar</t>
  </si>
  <si>
    <t>DIANA MARCELA LOBO PEÑA</t>
  </si>
  <si>
    <t>https://community.secop.gov.co/Public/Tendering/OpportunityDetail/Index?noticeUID=CO1.NTC.5620792&amp;isFromPublicArea=True&amp;isModal=true&amp;asPopupView=true</t>
  </si>
  <si>
    <t>DF-114-2024</t>
  </si>
  <si>
    <t>PAULA ANDREA DAGER COLONNA</t>
  </si>
  <si>
    <t>https://community.secop.gov.co/Public/Tendering/OpportunityDetail/Index?noticeUID=CO1.NTC.5621755&amp;isFromPublicArea=True&amp;isModal=true&amp;asPopupView=true</t>
  </si>
  <si>
    <t>DF-115-2024</t>
  </si>
  <si>
    <t>Prestación de servicios profesionales para el desarrollo de las actividades propias de la Dirección Fondo Territorial de Pensiones de la Secretaría de Hacienda de la Gobernación de Bolívar</t>
  </si>
  <si>
    <t>LUISA FERNANDA FLOREZ BARRIOS</t>
  </si>
  <si>
    <t>https://community.secop.gov.co/Public/Tendering/OpportunityDetail/Index?noticeUID=CO1.NTC.5621895&amp;isFromPublicArea=True&amp;isModal=true&amp;asPopupView=true</t>
  </si>
  <si>
    <t>DF-116-2024</t>
  </si>
  <si>
    <t>Prestación de Servicios Profesionales para el desarrollo de las actividades propias de la Secretaría General de la Gobernación de Bolívar.</t>
  </si>
  <si>
    <t>KAREN PAOLA ARIAS ACUÑA</t>
  </si>
  <si>
    <t>https://community.secop.gov.co/Public/Tendering/OpportunityDetail/Index?noticeUID=CO1.NTC.5619948&amp;isFromPublicArea=True&amp;isModal=true&amp;asPopupView=true</t>
  </si>
  <si>
    <t>DF-117-2024</t>
  </si>
  <si>
    <t>Prestación de servicios profesionales para apoyar en la ejecución del proyecto denominado IMPLEMENTACIÓN DEL PROGRAMA DE ALIMENTACIÓN ESCOLAR-2024-BOLÍVAR desarrollado por la Secretaría de Educación de la 
Gobernación de Bolívar.</t>
  </si>
  <si>
    <t>DAYANIS MARIA TURIZO CORREA</t>
  </si>
  <si>
    <t>https://community.secop.gov.co/Public/Tendering/OpportunityDetail/Index?noticeUID=CO1.NTC.5622746&amp;isFromPublicArea=True&amp;isModal=true&amp;asPopupView=true</t>
  </si>
  <si>
    <t>DF-118-2024</t>
  </si>
  <si>
    <t>DERLIS JOHANA ACOSTA TORRES</t>
  </si>
  <si>
    <t>https://community.secop.gov.co/Public/Tendering/OpportunityDetail/Index?noticeUID=CO1.NTC.5622085&amp;isFromPublicArea=True&amp;isModal=true&amp;asPopupView=true</t>
  </si>
  <si>
    <t>DF-119-2024</t>
  </si>
  <si>
    <t>JULIET ALEJANDRA ESTRADA BERROCAL</t>
  </si>
  <si>
    <t>https://community.secop.gov.co/Public/Tendering/OpportunityDetail/Index?noticeUID=CO1.NTC.5623219&amp;isFromPublicArea=True&amp;isModal=true&amp;asPopupView=true</t>
  </si>
  <si>
    <t>DF-122-2024</t>
  </si>
  <si>
    <t>Prestación de servicios de apoyo a la gestión para el desarrollo de las actividades propias de la Dirección de Derechos Humanos y Grupos Poblacionales de la Secretaría de la Igualdad de la Gobernación de Bolívar.</t>
  </si>
  <si>
    <t>CRISTIAN CAMILO GONZALEZ LLAMAS</t>
  </si>
  <si>
    <t>https://community.secop.gov.co/Public/Tendering/OpportunityDetail/Index?noticeUID=CO1.NTC.5619808&amp;isFromPublicArea=True&amp;isModal=true&amp;asPopupView=true</t>
  </si>
  <si>
    <t>DIRECCION DE DERECHOS HUMANOS Y GRUPOS POBLACIONALES</t>
  </si>
  <si>
    <t>DF-123-2024</t>
  </si>
  <si>
    <t>Prestación de Servicios profesionales para el desarrollo de las actividades propias de la oficina asesora de comunicaciones y prensa de la Secretaría Privada de la Gobernación de Bolívar</t>
  </si>
  <si>
    <t>KAREN MELISSA MESTRE ROBLES</t>
  </si>
  <si>
    <t>https://community.secop.gov.co/Public/Tendering/OpportunityDetail/Index?noticeUID=CO1.NTC.5619840&amp;isFromPublicArea=True&amp;isModal=true&amp;asPopupView=true</t>
  </si>
  <si>
    <t>DF-124-2024</t>
  </si>
  <si>
    <t>Prestación de servicios profesionales especializados para el desarrollo de las actividades propias de la Dirección de Juventudes de la Secretaría de la Igualdad de la Gobernación de Bolívar</t>
  </si>
  <si>
    <t>MARTHA CECILIA JIMENEZ AMARIS</t>
  </si>
  <si>
    <t>https://community.secop.gov.co/Public/Tendering/OpportunityDetail/Index?noticeUID=CO1.NTC.5619592&amp;isFromPublicArea=True&amp;isModal=true&amp;asPopupView=true</t>
  </si>
  <si>
    <t>SECRETARIA DE IGUALDAD</t>
  </si>
  <si>
    <t>DF-125-2024</t>
  </si>
  <si>
    <t>Prestación de Servicios Profesionales para el desarrollo de las actividades propias de la Secretaría de la Igualdad de la Gobernación de Bolívar</t>
  </si>
  <si>
    <t>INGRID JOHANNA VALENCIA ANGULO</t>
  </si>
  <si>
    <t>https://community.secop.gov.co/Public/Tendering/OpportunityDetail/Index?noticeUID=CO1.NTC.5620814&amp;isFromPublicArea=True&amp;isModal=true&amp;asPopupView=true</t>
  </si>
  <si>
    <t>DF-126-2024</t>
  </si>
  <si>
    <t>SINDY PAOLA ROMERO ORTEGA</t>
  </si>
  <si>
    <t>https://community.secop.gov.co/Public/Tendering/OpportunityDetail/Index?noticeUID=CO1.NTC.5620886&amp;isFromPublicArea=True&amp;isModal=true&amp;asPopupView=true</t>
  </si>
  <si>
    <t>DF-127-2024</t>
  </si>
  <si>
    <t>SILVANA MARGARITA ESCORCIA BERMUDEZ</t>
  </si>
  <si>
    <t>https://community.secop.gov.co/Public/Tendering/OpportunityDetail/Index?noticeUID=CO1.NTC.5621248&amp;isFromPublicArea=True&amp;isModal=true&amp;asPopupView=true</t>
  </si>
  <si>
    <t>DF-128-2024</t>
  </si>
  <si>
    <t>KATHERINE DIVINA NUMA URREA</t>
  </si>
  <si>
    <t>https://community.secop.gov.co/Public/Tendering/OpportunityDetail/Index?noticeUID=CO1.NTC.5621459&amp;isFromPublicArea=True&amp;isModal=true&amp;asPopupView=true</t>
  </si>
  <si>
    <t>DF-129-2024</t>
  </si>
  <si>
    <t>Prestación de servicios profesionales para el desarrollo de las actividades propias de la oficina de Cobro Coactivo de la Secretaria de Hacienda Departamental</t>
  </si>
  <si>
    <t>MARIA MONICA PUELLO VIAÑA</t>
  </si>
  <si>
    <t>https://community.secop.gov.co/Public/Tendering/OpportunityDetail/Index?noticeUID=CO1.NTC.5618457&amp;isFromPublicArea=True&amp;isModal=true&amp;asPopupView=true</t>
  </si>
  <si>
    <t>OFICINA COBRO COACTIVO</t>
  </si>
  <si>
    <t>DF-131-2024</t>
  </si>
  <si>
    <t>VICTORIA EUGENIA PADILLA PESTANA</t>
  </si>
  <si>
    <t>https://community.secop.gov.co/Public/Tendering/OpportunityDetail/Index?noticeUID=CO1.NTC.5623292&amp;isFromPublicArea=True&amp;isModal=true&amp;asPopupView=true</t>
  </si>
  <si>
    <t>DF-133-2024</t>
  </si>
  <si>
    <t>ROXANA DE LOS ANGELES SEGOVIA CABRALES</t>
  </si>
  <si>
    <t>https://community.secop.gov.co/Public/Tendering/OpportunityDetail/Index?noticeUID=CO1.NTC.5627286&amp;isFromPublicArea=True&amp;isModal=true&amp;asPopupView=true</t>
  </si>
  <si>
    <t>DF-134-2024</t>
  </si>
  <si>
    <t>Prestación de servicios profesionales para el desarrollo de las actividades propias de la Dirección de Tecnología de la Información y de las Comunicaciones de la secretaria general de la Gobernación de Bolívar</t>
  </si>
  <si>
    <t>DIANA PAOLA ROMERO LAMBIS</t>
  </si>
  <si>
    <t>https://community.secop.gov.co/Public/Tendering/OpportunityDetail/Index?noticeUID=CO1.NTC.5627557&amp;isFromPublicArea=True&amp;isModal=true&amp;asPopupView=true</t>
  </si>
  <si>
    <t>DIRECCION DE TECNOLOGIAS DE LA INFORMACION Y DE LAS COMUNICACIONES-TIC´S</t>
  </si>
  <si>
    <t>DF-135-2024</t>
  </si>
  <si>
    <t>Prestación de servicios de apoyo a la gestión para el desarrollo de las actividades de la Dirección de Atención al Ciudadano y Gestión Documental de la secretaria general de la Gobernación de Bolívar</t>
  </si>
  <si>
    <t>ROSSANA QUIROZ MERCADO</t>
  </si>
  <si>
    <t>https://community.secop.gov.co/Public/Tendering/OpportunityDetail/Index?noticeUID=CO1.NTC.5628457&amp;isFromPublicArea=True&amp;isModal=true&amp;asPopupView=true</t>
  </si>
  <si>
    <t>DF-136-2024</t>
  </si>
  <si>
    <t>Prestación de servicios profesionales para desarrollar actividades propias de la Dirección Logística de la Gobernación de Bolívar</t>
  </si>
  <si>
    <t>KATIA MILENA MESTRE LOPEZ</t>
  </si>
  <si>
    <t>https://community.secop.gov.co/Public/Tendering/OpportunityDetail/Index?noticeUID=CO1.NTC.5628672&amp;isFromPublicArea=True&amp;isModal=true&amp;asPopupView=true</t>
  </si>
  <si>
    <t>DIRECCION LOGISTICA</t>
  </si>
  <si>
    <t>DF-137-2024</t>
  </si>
  <si>
    <t>ARMEDIS PEREZ SIERRA</t>
  </si>
  <si>
    <t>https://community.secop.gov.co/Public/Tendering/OpportunityDetail/Index?noticeUID=CO1.NTC.5629304&amp;isFromPublicArea=True&amp;isModal=true&amp;asPopupView=true</t>
  </si>
  <si>
    <t>DF-138-2024</t>
  </si>
  <si>
    <t>Prestación de los servicios Profesionales para el desarrollo de la actividades propias de la Secretaria Privada de la Gobernación de Bolívar</t>
  </si>
  <si>
    <t>SANDRA MILENA ROMERO BLANCO</t>
  </si>
  <si>
    <t>https://community.secop.gov.co/Public/Tendering/OpportunityDetail/Index?noticeUID=CO1.NTC.5629247&amp;isFromPublicArea=True&amp;isModal=true&amp;asPopupView=true</t>
  </si>
  <si>
    <t>DF-139-2024</t>
  </si>
  <si>
    <t>Prestación de servicios Profesionales para el desarrollo de las actividades propias de la Secretaria de Infraestructura de la Gobernación de Bolívar</t>
  </si>
  <si>
    <t>JORGE ISAAC ROMERO SILVA</t>
  </si>
  <si>
    <t>https://community.secop.gov.co/Public/Tendering/OpportunityDetail/Index?noticeUID=CO1.NTC.5629483&amp;isFromPublicArea=True&amp;isModal=true&amp;asPopupView=true</t>
  </si>
  <si>
    <t>SECRETARIA DE INFRAESTRUCTURA</t>
  </si>
  <si>
    <t>DF-140-2024</t>
  </si>
  <si>
    <t>RAMON NICOLAS HURTADO BABILONIA</t>
  </si>
  <si>
    <t>https://community.secop.gov.co/Public/Tendering/OpportunityDetail/Index?noticeUID=CO1.NTC.5629848&amp;isFromPublicArea=True&amp;isModal=true&amp;asPopupView=true</t>
  </si>
  <si>
    <t>DF-141-2024</t>
  </si>
  <si>
    <t>Prestación de Servicios Profesionales para el desarrollo de las actividades Propias de la Secretaria Privada de la Gobernación de Bolívar</t>
  </si>
  <si>
    <t>JACOBO MUNIR ISACC ESCORCIA</t>
  </si>
  <si>
    <t>https://community.secop.gov.co/Public/Tendering/OpportunityDetail/Index?noticeUID=CO1.NTC.5629773&amp;isFromPublicArea=True&amp;isModal=true&amp;asPopupView=true</t>
  </si>
  <si>
    <t>DF-142-2024</t>
  </si>
  <si>
    <t>Prestación de Servicios Profesionales Especializados para el desarrollo de las actividades y competencias Propias de la Secretaria Privada de la Gobernación de Bolívar</t>
  </si>
  <si>
    <t>FERNANDO NICOLAS ARAUJO RUMIE</t>
  </si>
  <si>
    <t>https://community.secop.gov.co/Public/Tendering/OpportunityDetail/Index?noticeUID=CO1.NTC.5630414&amp;isFromPublicArea=True&amp;isModal=true&amp;asPopupView=true</t>
  </si>
  <si>
    <t>DF-143-2024</t>
  </si>
  <si>
    <t>MIGUEL DE JESUS BATISTA CASTELLAR</t>
  </si>
  <si>
    <t>https://community.secop.gov.co/Public/Tendering/OpportunityDetail/Index?noticeUID=CO1.NTC.5627746&amp;isFromPublicArea=True&amp;isModal=true&amp;asPopupView=true</t>
  </si>
  <si>
    <t>DF-144-2024</t>
  </si>
  <si>
    <t>Prestación de servicios profesionales para apoyar en la ejecución del proyecto denominado IMPLEMENTACIÓN DEL PROGRAMA DE ALIMENTACIÓN ESCOLAR-2024-BOLÍVAR desarrollado por la Secretaría de Educación de la Gobernación de Bolívar</t>
  </si>
  <si>
    <t>JESICA PAOLA PONCE AGUIRRE</t>
  </si>
  <si>
    <t>https://community.secop.gov.co/Public/Tendering/OpportunityDetail/Index?noticeUID=CO1.NTC.5630582&amp;isFromPublicArea=True&amp;isModal=true&amp;asPopupView=true</t>
  </si>
  <si>
    <t>DF-145-2024</t>
  </si>
  <si>
    <t>Prestación de servicios profesionales para apoyar en la ejecución del proyecto denominado IMPLEMENTACIÓN DEL PROGRAMA DE ALIMENTACIÓN ESCOLAR-2024-BOLÍVAR desarrollado por la Secretaría de Educación de la Gobernación de Bolívar.</t>
  </si>
  <si>
    <t>SINDI DEL CARMEN VILLADIEGO JULIO</t>
  </si>
  <si>
    <t>https://community.secop.gov.co/Public/Tendering/OpportunityDetail/Index?noticeUID=CO1.NTC.5629938&amp;isFromPublicArea=True&amp;isModal=true&amp;asPopupView=true</t>
  </si>
  <si>
    <t>DF-146-2024</t>
  </si>
  <si>
    <t>ANA MARIA GARROS TORRES</t>
  </si>
  <si>
    <t>https://community.secop.gov.co/Public/Tendering/OpportunityDetail/Index?noticeUID=CO1.NTC.5629993&amp;isFromPublicArea=True&amp;isModal=true&amp;asPopupView=true</t>
  </si>
  <si>
    <t>DF-147-2024</t>
  </si>
  <si>
    <t>GEISELD BERENICE TORRES TIRADO</t>
  </si>
  <si>
    <t>https://community.secop.gov.co/Public/Tendering/OpportunityDetail/Index?noticeUID=CO1.NTC.5630527&amp;isFromPublicArea=True&amp;isModal=true&amp;asPopupView=true</t>
  </si>
  <si>
    <t>DF-149-2024</t>
  </si>
  <si>
    <t>FRANK VILLANUEVA MIELES</t>
  </si>
  <si>
    <t>https://community.secop.gov.co/Public/Tendering/OpportunityDetail/Index?noticeUID=CO1.NTC.5637711&amp;isFromPublicArea=True&amp;isModal=true&amp;asPopupView=true</t>
  </si>
  <si>
    <t>DF-150-2024</t>
  </si>
  <si>
    <t>Prestación de servicios profesionales para el desarrollo de las actividades propias de la Secretaria Privada de la Gobernación de Bolívar</t>
  </si>
  <si>
    <t>AYLIN PAOLA BUSTILLO AMADOR</t>
  </si>
  <si>
    <t>https://community.secop.gov.co/Public/Tendering/OpportunityDetail/Index?noticeUID=CO1.NTC.5640291&amp;isFromPublicArea=True&amp;isModal=true&amp;asPopupView=true</t>
  </si>
  <si>
    <t>DF-151-2024</t>
  </si>
  <si>
    <t>Prestación de servicios profesionales para el desarrollo de las actividades propias de la Dirección de Ingresos de la Secretaria de Hacienda de la Gobernación de Bolívar</t>
  </si>
  <si>
    <t>KAREN LLINETH AYOLA QUEZADA</t>
  </si>
  <si>
    <t>https://community.secop.gov.co/Public/Tendering/OpportunityDetail/Index?noticeUID=CO1.NTC.5641422&amp;isFromPublicArea=True&amp;isModal=true&amp;asPopupView=true</t>
  </si>
  <si>
    <t>DF-152-2024</t>
  </si>
  <si>
    <t>Prestación de servicios profesionales para el desarrollo de las actividades propias de la Dirección de Ingresos de la Secretaría de Hacienda Departamental</t>
  </si>
  <si>
    <t>ANA MARÍA GUZMÁN CARDONA</t>
  </si>
  <si>
    <t>https://community.secop.gov.co/Public/Tendering/OpportunityDetail/Index?noticeUID=CO1.NTC.5641788&amp;isFromPublicArea=True&amp;isModal=true&amp;asPopupView=true</t>
  </si>
  <si>
    <t>DF-153-2024</t>
  </si>
  <si>
    <t>Prestación de servicios profesionales para el desarrollo de las actividades propias de la Secretaria de Hacienda de la Gobernación de Bolívar</t>
  </si>
  <si>
    <t>DIANA CAROLINA TERAN RODRIGUEZ</t>
  </si>
  <si>
    <t>https://community.secop.gov.co/Public/Tendering/OpportunityDetail/Index?noticeUID=CO1.NTC.5642641&amp;isFromPublicArea=True&amp;isModal=true&amp;asPopupView=true</t>
  </si>
  <si>
    <t>SECRETARIA HACIENDA</t>
  </si>
  <si>
    <t>DF-154-2024</t>
  </si>
  <si>
    <t>Prestación de Servicios profesionales para el desarrollo de las actividades propias de la secretaria Privada de la Gobernación de Bolívar</t>
  </si>
  <si>
    <t>SANDRA MILENA GUZMAN DE AVILA</t>
  </si>
  <si>
    <t>https://community.secop.gov.co/Public/Tendering/OpportunityDetail/Index?noticeUID=CO1.NTC.5642807&amp;isFromPublicArea=True&amp;isModal=true&amp;asPopupView=true</t>
  </si>
  <si>
    <t>DF-155-2024</t>
  </si>
  <si>
    <t>MICHELLE ANDREA BLANCO LLANOS</t>
  </si>
  <si>
    <t>https://community.secop.gov.co/Public/Tendering/OpportunityDetail/Index?noticeUID=CO1.NTC.5640941&amp;isFromPublicArea=True&amp;isModal=true&amp;asPopupView=true</t>
  </si>
  <si>
    <t>DF-156-2024</t>
  </si>
  <si>
    <t>Prestación de Servicios Profesionales para el desarrollo de las actividades propias de la Dirección de Conceptos, Actos Administrativos y Personería Jurídica de la Secretaria Jurídica de la Gobernación de Bolívar.</t>
  </si>
  <si>
    <t>VANESSA BORELLY ALVAREZ</t>
  </si>
  <si>
    <t>https://community.secop.gov.co/Public/Tendering/OpportunityDetail/Index?noticeUID=CO1.NTC.5641043&amp;isFromPublicArea=True&amp;isModal=true&amp;asPopupView=true</t>
  </si>
  <si>
    <t>SERETARIA JURIDICA</t>
  </si>
  <si>
    <t>DF-157-2024</t>
  </si>
  <si>
    <t>Prestación de servicios Profesionales Especializados para el desarrollo de las actividades propias de la Dirección de Conceptos Actos Administrativos y Personería Jurídica de la secretaria jurídica de la Gobernación de Bolívar</t>
  </si>
  <si>
    <t>KARINA PAOLA MARTINEZ VILORIA</t>
  </si>
  <si>
    <t>https://community.secop.gov.co/Public/Tendering/OpportunityDetail/Index?noticeUID=CO1.NTC.5641440&amp;isFromPublicArea=True&amp;isModal=true&amp;asPopupView=true</t>
  </si>
  <si>
    <t>DF-158-2024</t>
  </si>
  <si>
    <t>Prestación de Servicios de apoyo a la Gestión para el desarrollo de las actividades propias de la Oficina Asesora de Comunicaciones y Prensa de la Secretaria Privada</t>
  </si>
  <si>
    <t>CRISTIAN GOMEZ MARTINEZ</t>
  </si>
  <si>
    <t>https://community.secop.gov.co/Public/Tendering/OpportunityDetail/Index?noticeUID=CO1.NTC.5642015&amp;isFromPublicArea=True&amp;isModal=true&amp;asPopupView=true</t>
  </si>
  <si>
    <t>DF-159-2024</t>
  </si>
  <si>
    <t>Prestación de Servicios Profesionales para el desarrollo de actividades propias de la Dirección Función Pública.</t>
  </si>
  <si>
    <t>MEIRY ELY BASTIDAS NEGRETE</t>
  </si>
  <si>
    <t>https://community.secop.gov.co/Public/Tendering/OpportunityDetail/Index?noticeUID=CO1.NTC.5643133&amp;isFromPublicArea=True&amp;isModal=true&amp;asPopupView=true</t>
  </si>
  <si>
    <t>DF-160-2024</t>
  </si>
  <si>
    <t>Prestación de servicios profesionales para el desarrollo de las  actividades propias de la Dirección de Defensa Judicial de la Secretaria  Jurídica de la Gobernación de Bolívar</t>
  </si>
  <si>
    <t>SUSSY ANDREA VARGAS LOPEZ</t>
  </si>
  <si>
    <t>https://community.secop.gov.co/Public/Tendering/OpportunityDetail/Index?noticeUID=CO1.NTC.5650253&amp;isFromPublicArea=True&amp;isModal=true&amp;asPopupView=true</t>
  </si>
  <si>
    <t>DF-161-2024</t>
  </si>
  <si>
    <t>Prestación de servicios profesionales para el desarrollo de las actividades propias de la Dirección de Defensa Judicial de la Secretaria Jurídica de la Gobernación de Bolívar</t>
  </si>
  <si>
    <t>MARGARITA EUGENIA VELEZ VASQUEZ</t>
  </si>
  <si>
    <t>https://community.secop.gov.co/Public/Tendering/OpportunityDetail/Index?noticeUID=CO1.NTC.5650681&amp;isFromPublicArea=True&amp;isModal=true&amp;asPopupView=true</t>
  </si>
  <si>
    <t>DIRECCION DEFENSA JUDICIAL</t>
  </si>
  <si>
    <t>DF-162-2024</t>
  </si>
  <si>
    <t>YADIRA MARTINEZ CAMPO</t>
  </si>
  <si>
    <t>https://community.secop.gov.co/Public/Tendering/OpportunityDetail/Index?noticeUID=CO1.NTC.5651027&amp;isFromPublicArea=True&amp;isModal=true&amp;asPopupView=true</t>
  </si>
  <si>
    <t>OFICINA DE CONTROL INTERNO DISCIPLINARIO DE INSTRUCCIÓN</t>
  </si>
  <si>
    <t>DF-163-2024</t>
  </si>
  <si>
    <t>Prestación de servicios profesionales para el desarrollo de las 
actividades propias de la Dirección de Defensa Judicial de la Secretaria 
Jurídica de la Gobernación de Bolívar</t>
  </si>
  <si>
    <t>ROSARIO LOPEZ VERGARA</t>
  </si>
  <si>
    <t>https://community.secop.gov.co/Public/Tendering/OpportunityDetail/Index?noticeUID=CO1.NTC.5650579&amp;isFromPublicArea=True&amp;isModal=true&amp;asPopupView=true</t>
  </si>
  <si>
    <t>DF-164-2024</t>
  </si>
  <si>
    <t>EDUAR JESUS OROZCO ROBLES</t>
  </si>
  <si>
    <t>https://community.secop.gov.co/Public/Tendering/OpportunityDetail/Index?noticeUID=CO1.NTC.5651234&amp;isFromPublicArea=True&amp;isModal=true&amp;asPopupView=true</t>
  </si>
  <si>
    <t>DF-165-2024</t>
  </si>
  <si>
    <t>EDGAR ALFREDO VASQUEZ PATERNINA</t>
  </si>
  <si>
    <t>https://community.secop.gov.co/Public/Tendering/OpportunityDetail/Index?noticeUID=CO1.NTC.5651431&amp;isFromPublicArea=True&amp;isModal=true&amp;asPopupView=true</t>
  </si>
  <si>
    <t>DF-166-2024</t>
  </si>
  <si>
    <t>ANA TEREZA DIAZ POSADA</t>
  </si>
  <si>
    <t>https://community.secop.gov.co/Public/Tendering/OpportunityDetail/Index?noticeUID=CO1.NTC.5660676&amp;isFromPublicArea=True&amp;isModal=true&amp;asPopupView=true</t>
  </si>
  <si>
    <t>SECRETARIA DEL INTERIOR Y ASUNTOS GUBERNAMENTALES</t>
  </si>
  <si>
    <t>DF-167-2024</t>
  </si>
  <si>
    <t>HARRISON LUIS SARÁ ROJAS</t>
  </si>
  <si>
    <t>https://community.secop.gov.co/Public/Tendering/OpportunityDetail/Index?noticeUID=CO1.NTC.5654803&amp;isFromPublicArea=True&amp;isModal=true&amp;asPopupView=true</t>
  </si>
  <si>
    <t>DF-168-2024</t>
  </si>
  <si>
    <t>JESSICA ANDREA DAZA DONADO</t>
  </si>
  <si>
    <t>https://community.secop.gov.co/Public/Tendering/OpportunityDetail/Index?noticeUID=CO1.NTC.5655010&amp;isFromPublicArea=True&amp;isModal=true&amp;asPopupView=true</t>
  </si>
  <si>
    <t>DF-169-2024</t>
  </si>
  <si>
    <t>JUDITH DEL CARMEN MONTES CARBONELL</t>
  </si>
  <si>
    <t>https://community.secop.gov.co/Public/Tendering/OpportunityDetail/Index?noticeUID=CO1.NTC.5655298&amp;isFromPublicArea=True&amp;isModal=true&amp;asPopupView=true</t>
  </si>
  <si>
    <t>DF-170-2024</t>
  </si>
  <si>
    <t>LINDA PAOLA CAMACHO OLAVE</t>
  </si>
  <si>
    <t>https://community.secop.gov.co/Public/Tendering/OpportunityDetail/Index?noticeUID=CO1.NTC.5655530&amp;isFromPublicArea=True&amp;isModal=true&amp;asPopupView=true</t>
  </si>
  <si>
    <t>DF-171-2024</t>
  </si>
  <si>
    <t>JUAN PABLO YANCES OLIVER</t>
  </si>
  <si>
    <t>https://community.secop.gov.co/Public/Tendering/OpportunityDetail/Index?noticeUID=CO1.NTC.5657456&amp;isFromPublicArea=True&amp;isModal=true&amp;asPopupView=true</t>
  </si>
  <si>
    <t>OFICINA DE GESTION DEL RIESGO DE DESASTRES</t>
  </si>
  <si>
    <t>DF-172-2024</t>
  </si>
  <si>
    <t>YILCAR ENRIQUE MARTINEZ MELENDEZ</t>
  </si>
  <si>
    <t>https://community.secop.gov.co/Public/Tendering/OpportunityDetail/Index?noticeUID=CO1.NTC.5657648&amp;isFromPublicArea=True&amp;isModal=true&amp;asPopupView=true</t>
  </si>
  <si>
    <t>DF-173-2024</t>
  </si>
  <si>
    <t>LEONARDO MENDOZA COHEN</t>
  </si>
  <si>
    <t>https://community.secop.gov.co/Public/Tendering/OpportunityDetail/Index?noticeUID=CO1.NTC.5657219&amp;isFromPublicArea=True&amp;isModal=true&amp;asPopupView=true</t>
  </si>
  <si>
    <t>DF-174-2024</t>
  </si>
  <si>
    <t>PAMELA PATRICIA MARTINEZ GIRALDO</t>
  </si>
  <si>
    <t>https://community.secop.gov.co/Public/Tendering/OpportunityDetail/Index?noticeUID=CO1.NTC.5657285&amp;isFromPublicArea=True&amp;isModal=true&amp;asPopupView=true</t>
  </si>
  <si>
    <t>DF-175-2024</t>
  </si>
  <si>
    <t>VICTOR RAFEL PEREZ PACHECO</t>
  </si>
  <si>
    <t>https://community.secop.gov.co/Public/Tendering/OpportunityDetail/Index?noticeUID=CO1.NTC.5659005&amp;isFromPublicArea=True&amp;isModal=true&amp;asPopupView=true</t>
  </si>
  <si>
    <t>DF-176-2024</t>
  </si>
  <si>
    <t>EVELIA MARGARITA OJEDA FAJARDO</t>
  </si>
  <si>
    <t>https://community.secop.gov.co/Public/Tendering/OpportunityDetail/Index?noticeUID=CO1.NTC.5659126&amp;isFromPublicArea=True&amp;isModal=true&amp;asPopupView=true</t>
  </si>
  <si>
    <t>DF-177-2024</t>
  </si>
  <si>
    <t>MARIA MERCEDES MENDOZA VELLOJIN</t>
  </si>
  <si>
    <t>https://community.secop.gov.co/Public/Tendering/OpportunityDetail/Index?noticeUID=CO1.NTC.5658798&amp;isFromPublicArea=True&amp;isModal=true&amp;asPopupView=true</t>
  </si>
  <si>
    <t>DF-178-2024</t>
  </si>
  <si>
    <t>NATALIA VALLEJO PEREZ</t>
  </si>
  <si>
    <t>https://community.secop.gov.co/Public/Tendering/OpportunityDetail/Index?noticeUID=CO1.NTC.5658782&amp;isFromPublicArea=True&amp;isModal=true&amp;asPopupView=true</t>
  </si>
  <si>
    <t>DF-179-2024</t>
  </si>
  <si>
    <t>BETTY ALEJANDRA DE LA ESPRIELLA SALDARRIAGA</t>
  </si>
  <si>
    <t>https://community.secop.gov.co/Public/Tendering/OpportunityDetail/Index?noticeUID=CO1.NTC.5658841&amp;isFromPublicArea=True&amp;isModal=true&amp;asPopupView=true</t>
  </si>
  <si>
    <t>DF-180-2024</t>
  </si>
  <si>
    <t>EDGAR MANUEL ZUÑIGA ALZAMORA</t>
  </si>
  <si>
    <t>https://community.secop.gov.co/Public/Tendering/OpportunityDetail/Index?noticeUID=CO1.NTC.5659340&amp;isFromPublicArea=True&amp;isModal=true&amp;asPopupView=true</t>
  </si>
  <si>
    <t>DF-181-2024</t>
  </si>
  <si>
    <t>VERÓNICA VALLEJO PÉREZ</t>
  </si>
  <si>
    <t>https://community.secop.gov.co/Public/Tendering/OpportunityDetail/Index?noticeUID=CO1.NTC.5658405&amp;isFromPublicArea=True&amp;isModal=true&amp;asPopupView=true</t>
  </si>
  <si>
    <t>DF-182-2024</t>
  </si>
  <si>
    <t>EDWAR ENRIQUE MEÑACA RUIZ</t>
  </si>
  <si>
    <t>https://community.secop.gov.co/Public/Tendering/OpportunityDetail/Index?noticeUID=CO1.NTC.5660789&amp;isFromPublicArea=True&amp;isModal=true&amp;asPopupView=true</t>
  </si>
  <si>
    <t>DF-183-2024</t>
  </si>
  <si>
    <t>ANTONIO MANUEL PACHECO</t>
  </si>
  <si>
    <t>https://community.secop.gov.co/Public/Tendering/OpportunityDetail/Index?noticeUID=CO1.NTC.5656739&amp;isFromPublicArea=True&amp;isModal=true&amp;asPopupView=true</t>
  </si>
  <si>
    <t>SECRETARIA DE AGRICULTURA Y DESARROLLO RURAL</t>
  </si>
  <si>
    <t>DF-184-2024</t>
  </si>
  <si>
    <t>Prestación de Servicios Profesionales para el desarrollo de las actividades propias de la Oficina de Control Interno de la Gobernación de Bolívar.</t>
  </si>
  <si>
    <t>Maria Alejandra Avila Garcia</t>
  </si>
  <si>
    <t>https://community.secop.gov.co/Public/Tendering/OpportunityDetail/Index?noticeUID=CO1.NTC.5664142&amp;isFromPublicArea=True&amp;isModal=true&amp;asPopupView=true</t>
  </si>
  <si>
    <t>CONTROL INTERNO</t>
  </si>
  <si>
    <t>DF-185-2024</t>
  </si>
  <si>
    <t>ISIS TATIANA ORTIZ SUAREZ</t>
  </si>
  <si>
    <t>https://community.secop.gov.co/Public/Tendering/OpportunityDetail/Index?noticeUID=CO1.NTC.5663872&amp;isFromPublicArea=True&amp;isModal=true&amp;asPopupView=true</t>
  </si>
  <si>
    <t>DF-186-2024</t>
  </si>
  <si>
    <t>ANA MARCELA SANCHEZ CUETO</t>
  </si>
  <si>
    <t>https://community.secop.gov.co/Public/Tendering/OpportunityDetail/Index?noticeUID=CO1.NTC.5663882&amp;isFromPublicArea=True&amp;isModal=true&amp;asPopupView=true</t>
  </si>
  <si>
    <t>DF-187-2024</t>
  </si>
  <si>
    <t>Kelly Maria Villalobos García</t>
  </si>
  <si>
    <t>https://community.secop.gov.co/Public/Tendering/OpportunityDetail/Index?noticeUID=CO1.NTC.5663785&amp;isFromPublicArea=True&amp;isModal=true&amp;asPopupView=true</t>
  </si>
  <si>
    <t>DF-188-2024</t>
  </si>
  <si>
    <t>Mario Andres Rodriguez Buendia</t>
  </si>
  <si>
    <t>https://community.secop.gov.co/Public/Tendering/OpportunityDetail/Index?noticeUID=CO1.NTC.5663888&amp;isFromPublicArea=True&amp;isModal=true&amp;asPopupView=true</t>
  </si>
  <si>
    <t>DF-189-2024</t>
  </si>
  <si>
    <t>Nataly De Jesús Mejía Romero</t>
  </si>
  <si>
    <t>https://community.secop.gov.co/Public/Tendering/OpportunityDetail/Index?noticeUID=CO1.NTC.5663794&amp;isFromPublicArea=True&amp;isModal=true&amp;asPopupView=true</t>
  </si>
  <si>
    <t>DF-190-2024</t>
  </si>
  <si>
    <t>ISELA BERROCAL LLORENTE</t>
  </si>
  <si>
    <t>https://community.secop.gov.co/Public/Tendering/OpportunityDetail/Index?noticeUID=CO1.NTC.5664577&amp;isFromPublicArea=True&amp;isModal=true&amp;asPopupView=true</t>
  </si>
  <si>
    <t>DF-191-2024</t>
  </si>
  <si>
    <t>EDINSON RAFAEL GUTIERREZ BELEÑO</t>
  </si>
  <si>
    <t>https://community.secop.gov.co/Public/Tendering/OpportunityDetail/Index?noticeUID=CO1.NTC.5664578&amp;isFromPublicArea=True&amp;isModal=true&amp;asPopupView=true</t>
  </si>
  <si>
    <t>DF-192-2024</t>
  </si>
  <si>
    <t>Prestación de servicios profesionales para el desarrollo de las 
actividades propias de las funciones de la Secretaria del interior y de 
asuntos gubernamentales de la Gobernación de Bolívar</t>
  </si>
  <si>
    <t>BLEIDIS VANESSA QUINTANA PEREZ</t>
  </si>
  <si>
    <t>https://community.secop.gov.co/Public/Tendering/OpportunityDetail/Index?noticeUID=CO1.NTC.5664985&amp;isFromPublicArea=True&amp;isModal=true&amp;asPopupView=true</t>
  </si>
  <si>
    <t>DF-193-2024</t>
  </si>
  <si>
    <t>Prestación de Servicios de Apoyo a la Gestión para desarrollar 
actividades en la secretaria del Interior y Asuntos Gubernamentales de 
la Gobernación de Bolívar</t>
  </si>
  <si>
    <t>YOVANIS DIAZ GIL</t>
  </si>
  <si>
    <t>https://community.secop.gov.co/Public/Tendering/OpportunityDetail/Index?noticeUID=CO1.NTC.5665067&amp;isFromPublicArea=True&amp;isModal=true&amp;asPopupView=true</t>
  </si>
  <si>
    <t>DF-194-2024</t>
  </si>
  <si>
    <t>Prestación de Servicios de Apoyo a la Gestión para el desarrollo de las 
actividades propias de la secretaría del Interior y Asuntos 
Gubernamentales de la Gobernación de Bolívar</t>
  </si>
  <si>
    <t>SIXTO PACHECO PEREZ</t>
  </si>
  <si>
    <t>https://community.secop.gov.co/Public/Tendering/OpportunityDetail/Index?noticeUID=CO1.NTC.5665557&amp;isFromPublicArea=True&amp;isModal=true&amp;asPopupView=true</t>
  </si>
  <si>
    <t>DF-195-2024</t>
  </si>
  <si>
    <t>Prestación de Servicios de apoyo a la gestión para el desarrollo de las 
actividades propias de la secretaría del interior y asuntos 
gubernamentales.</t>
  </si>
  <si>
    <t>ANA ELSY BERMUDEZ CASTRO</t>
  </si>
  <si>
    <t>https://community.secop.gov.co/Public/Tendering/OpportunityDetail/Index?noticeUID=CO1.NTC.5666437&amp;isFromPublicArea=True&amp;isModal=true&amp;asPopupView=true</t>
  </si>
  <si>
    <t>DF-196-2024</t>
  </si>
  <si>
    <t>Prestación de Servicios de apoyo a la Gestión para el desarrollo de las 
actividades propias de la SECRETARIA DE DESARROLLO REGIONAL Y 
ORDENAMIENTO TERRITORIAL.</t>
  </si>
  <si>
    <t>CARLOS ARTURO GONZALEZ BELTRAN</t>
  </si>
  <si>
    <t>https://community.secop.gov.co/Public/Tendering/OpportunityDetail/Index?noticeUID=CO1.NTC.5667482&amp;isFromPublicArea=True&amp;isModal=true&amp;asPopupView=true</t>
  </si>
  <si>
    <t>SECRETARIA DE DESARROLLO REGIONAL Y ORDENAMIENTO TERRITORIAL</t>
  </si>
  <si>
    <t>DF-197-2024</t>
  </si>
  <si>
    <t>Prestación de Servicios Profesionales para asesorar el desarrollo de las actividades y competencias propias de la secretaria Privada de la Gobernación de Bolívar.</t>
  </si>
  <si>
    <t>SILVANA ISOLINA PUELLO VISBAL</t>
  </si>
  <si>
    <t>https://community.secop.gov.co/Public/Tendering/OpportunityDetail/Index?noticeUID=CO1.NTC.5669380&amp;isFromPublicArea=True&amp;isModal=true&amp;asPopupView=true</t>
  </si>
  <si>
    <t>DF-198-2024</t>
  </si>
  <si>
    <t>Prestación de Servicios profesionales para el desarrollo de las actividades propias de la Secretaria Privada de la Gobernación de Bolívar</t>
  </si>
  <si>
    <t>GERMAN JOSE TEHERAN MONTES</t>
  </si>
  <si>
    <t>https://community.secop.gov.co/Public/Tendering/OpportunityDetail/Index?noticeUID=CO1.NTC.5674656&amp;isFromPublicArea=True&amp;isModal=true&amp;asPopupView=true</t>
  </si>
  <si>
    <t>DF-199-2024</t>
  </si>
  <si>
    <t>LUZ MARINA MEDINA NARVAEZ</t>
  </si>
  <si>
    <t>https://community.secop.gov.co/Public/Tendering/OpportunityDetail/Index?noticeUID=CO1.NTC.5674588&amp;isFromPublicArea=True&amp;isModal=true&amp;asPopupView=true</t>
  </si>
  <si>
    <t>DF-200-2024</t>
  </si>
  <si>
    <t>MARTHA PATRICIA BARRIOS PALENCIA</t>
  </si>
  <si>
    <t>https://community.secop.gov.co/Public/Tendering/OpportunityDetail/Index?noticeUID=CO1.NTC.5675045&amp;isFromPublicArea=True&amp;isModal=true&amp;asPopupView=true</t>
  </si>
  <si>
    <t>DF-201-2024</t>
  </si>
  <si>
    <t>PIERINA DEL CARMEN URINA TINOCO</t>
  </si>
  <si>
    <t>https://community.secop.gov.co/Public/Tendering/OpportunityDetail/Index?noticeUID=CO1.NTC.5675269&amp;isFromPublicArea=True&amp;isModal=true&amp;asPopupView=true</t>
  </si>
  <si>
    <t>DF-202-2024</t>
  </si>
  <si>
    <t>URIEL ANGEL PEREZ MARQUEZ</t>
  </si>
  <si>
    <t>https://community.secop.gov.co/Public/Tendering/OpportunityDetail/Index?noticeUID=CO1.NTC.5675370&amp;isFromPublicArea=True&amp;isModal=true&amp;asPopupView=true</t>
  </si>
  <si>
    <t>DF-204-2024</t>
  </si>
  <si>
    <t>PRESTACION DE SERVICIOS PROFESIONALES PARA EL DESARROLLO DE LAS ACTIVIDADES PROPIAS DE LA DIRECCION FUNCION PUBLICA DE LA GOBERNACION</t>
  </si>
  <si>
    <t>LINNY KATHERINE CABARCAS RUA</t>
  </si>
  <si>
    <t>https://community.secop.gov.co/Public/Tendering/OpportunityDetail/Index?noticeUID=CO1.NTC.5685890&amp;isFromPublicArea=True&amp;isModal=true&amp;asPopupView=true</t>
  </si>
  <si>
    <t>DF-205-2024</t>
  </si>
  <si>
    <t>PRESTACION DE SERVICIOS DE APOYO A LA GESTION PARA EL DESARROLLO DE LAS ACTIVIDADES PROPIAS DE LA DIRECCION DE FUNCION PUBLICA.</t>
  </si>
  <si>
    <t>CAMILO ANDRES FELIPE PINO MONROY</t>
  </si>
  <si>
    <t>https://community.secop.gov.co/Public/Tendering/OpportunityDetail/Index?noticeUID=CO1.NTC.5686347&amp;isFromPublicArea=True&amp;isModal=true&amp;asPopupView=true</t>
  </si>
  <si>
    <t>DF-206-2024</t>
  </si>
  <si>
    <t>PRESTACION DE SERVICIOS DE PROFESIONALES PARA EL DESARROLLO DE LAS ACTIVIDADES PROPIAS DE LA OFICINA DE CONTROL INTERNO DE LA GOBERNACION DE</t>
  </si>
  <si>
    <t>ESTHER ADRIANA ROMERO ESCUDERO</t>
  </si>
  <si>
    <t>https://community.secop.gov.co/Public/Tendering/OpportunityDetail/Index?noticeUID=CO1.NTC.5686706&amp;isFromPublicArea=True&amp;isModal=true&amp;asPopupView=true</t>
  </si>
  <si>
    <t>DF-207-2024</t>
  </si>
  <si>
    <t>PRESTACION DE SERVICIOS PROFESIONALES PARA EL DESARROLLO DE LAS ACTIVIDADES PROPIAS DE LA DIRECCION DE DEFENSA JUDICIAL DE LA SECRETARIA JURIDICA DE LA GOBERNACION DE BOLIVAR</t>
  </si>
  <si>
    <t>SERGIO ELIAS SIERRA VARELA</t>
  </si>
  <si>
    <t>https://community.secop.gov.co/Public/Tendering/OpportunityDetail/Index?noticeUID=CO1.NTC.5685499&amp;isFromPublicArea=True&amp;isModal=true&amp;asPopupView=true</t>
  </si>
  <si>
    <t>DF-208-2024</t>
  </si>
  <si>
    <t>PRESTACION DE SERVICIOS PROFESIONALES PARA EL DESARROLLO DE LAS ACTIVIDADES PROPIAS DE LA DIRECCION DE CONTRATACION DE LA SECRETARIA JURIDICA DE LA GOBERNACION DE BOLIVAR</t>
  </si>
  <si>
    <t>ALEJANDRO ENRIQUE FIGUEROA POLO</t>
  </si>
  <si>
    <t>https://community.secop.gov.co/Public/Tendering/OpportunityDetail/Index?noticeUID=CO1.NTC.5686205&amp;isFromPublicArea=True&amp;isModal=true&amp;asPopupView=true</t>
  </si>
  <si>
    <t>DF-210-2024</t>
  </si>
  <si>
    <t>BENJAMIN VISBAL BOLAÑO</t>
  </si>
  <si>
    <t>https://community.secop.gov.co/Public/Tendering/OpportunityDetail/Index?noticeUID=CO1.NTC.5686050&amp;isFromPublicArea=True&amp;isModal=true&amp;asPopupView=true</t>
  </si>
  <si>
    <t>DIRECCION DE CONTRATACION</t>
  </si>
  <si>
    <t>DF-211-2024</t>
  </si>
  <si>
    <t>JOAQUIN ANTONIO RIOS AYOLA</t>
  </si>
  <si>
    <t>https://community.secop.gov.co/Public/Tendering/OpportunityDetail/Index?noticeUID=CO1.NTC.5686074&amp;isFromPublicArea=True&amp;isModal=true&amp;asPopupView=true</t>
  </si>
  <si>
    <t>DF-212-2024</t>
  </si>
  <si>
    <t>JUAN MAURICIO MERIÑO OJEDA</t>
  </si>
  <si>
    <t>https://community.secop.gov.co/Public/Tendering/OpportunityDetail/Index?noticeUID=CO1.NTC.5686837&amp;isFromPublicArea=True&amp;isModal=true&amp;asPopupView=true</t>
  </si>
  <si>
    <t>DF-213-2024</t>
  </si>
  <si>
    <t>PRESTACION DE SERVICIOS PROFESIONALES PARA EL DESARROLLO DE LAS ACTIVIDADES PROPIAS DE LAS FUNCIONES DE LA SECRETARIA PRIVADA DE LA GOBERNACION DE BOLIVAR</t>
  </si>
  <si>
    <t>MARIA NELA BALLESTEROS ARIAS</t>
  </si>
  <si>
    <t>https://community.secop.gov.co/Public/Tendering/OpportunityDetail/Index?noticeUID=CO1.NTC.5704199&amp;isFromPublicArea=True&amp;isModal=true&amp;asPopupView=true</t>
  </si>
  <si>
    <t>DF-214-2024</t>
  </si>
  <si>
    <t>PRESTACION DE SERVICIOS DE APOYO A LA GESTION PARA EL DESARROLLO DE LAS ACTIVIDADES PROPIAS DE LA DIRECCION DE ATENCION AL CIUDADANO Y GESTION DOCUMENTAL DE LA SECRETARIA GENERAL</t>
  </si>
  <si>
    <t>MADELAINE OYOLA ORTEGA</t>
  </si>
  <si>
    <t>https://community.secop.gov.co/Public/Tendering/OpportunityDetail/Index?noticeUID=CO1.NTC.5704156&amp;isFromPublicArea=True&amp;isModal=true&amp;asPopupView=true</t>
  </si>
  <si>
    <t>DF-215-2024</t>
  </si>
  <si>
    <t>PRESTACION DE SERVICIOS PROFESIONALES PARA EL DESARROLLO DE LAS ACTIVIDADES PROPIAS DE LA DIRECCION DE CONCEPTOS, ACTOS ADMINISTRATIVOY PERSONERIAS JURIDICAS DE LA SECRETARIA JURIDICA DE LA GOBERNACION DE BOLIVAR.</t>
  </si>
  <si>
    <t>MAYRA ALEJANDRA TEJADA OCHOA</t>
  </si>
  <si>
    <t>https://community.secop.gov.co/Public/Tendering/OpportunityDetail/Index?noticeUID=CO1.NTC.5702968&amp;isFromPublicArea=True&amp;isModal=true&amp;asPopupView=true</t>
  </si>
  <si>
    <t>DIRECCION DE CONCEPTOS, ACTOS ADMINISTRATIVOS Y PERSONERIA JURIDICA</t>
  </si>
  <si>
    <t>DF-216-2024</t>
  </si>
  <si>
    <t>PRESTACION DE SERVICIOS PROFESIONALES PARA EL DESARROLLO DE LAS ACTIVIDADES PROPIAS DE LA DIRECCION DE CONTRATACION DE LA SECRETARIA JURIDICA DE LA GOBERNACION DE BOLIVAR.</t>
  </si>
  <si>
    <t>MARIA MARGARITA BLANCO CARO</t>
  </si>
  <si>
    <t>https://community.secop.gov.co/Public/Tendering/OpportunityDetail/Index?noticeUID=CO1.NTC.5702994&amp;isFromPublicArea=True&amp;isModal=true&amp;asPopupView=true</t>
  </si>
  <si>
    <t>DF-217-2024</t>
  </si>
  <si>
    <t>PRESTACION DE SERVICIOS PROFESIONALES PARA EL DESARROLLO DE LAS ACTIVIDADES PROPIAS DE LA OFICINA DE CONTROL INTERNO DE LA GOBERNACION DE BOLIVAR.</t>
  </si>
  <si>
    <t>ANDRES MAURICIO MARTINEZ BUELVAS</t>
  </si>
  <si>
    <t>https://community.secop.gov.co/Public/Tendering/OpportunityDetail/Index?noticeUID=CO1.NTC.5703148&amp;isFromPublicArea=True&amp;isModal=true&amp;asPopupView=true</t>
  </si>
  <si>
    <t>DF-218-2024</t>
  </si>
  <si>
    <t>PRESTACION DE SERVICIOS DE APOYO A LA GESTION PARA EL DESARROLLO DE LAS ACTIVIDADES PROPIAS DE LA DIRECCION DE JUVENTUDES DE LA SECRETARIA DE LA IGUALDAD DE LA GOBERNACION DE BOLIVAR</t>
  </si>
  <si>
    <t>WILMER DIMAS RODRIGUEZ</t>
  </si>
  <si>
    <t>https://community.secop.gov.co/Public/Tendering/OpportunityDetail/Index?noticeUID=CO1.NTC.5704229&amp;isFromPublicArea=True&amp;isModal=true&amp;asPopupView=true</t>
  </si>
  <si>
    <t>DIRECCION DE JUVENTUDES</t>
  </si>
  <si>
    <t>DF-219-2024</t>
  </si>
  <si>
    <t>PRESTACION DE SERVICIOS DE APOYO A LA GESTION PARA EL DESARROLLO DE LAS ACTIVIDADES PROPIAS DE LA DE LA SECRETARIA DE MOVILIDAD DE LA GOBERNACION DE LA GOBERNACION DE BOLIVAR</t>
  </si>
  <si>
    <t>JOSE VICENTE QUINTERO RODRIGUEZ</t>
  </si>
  <si>
    <t>https://community.secop.gov.co/Public/Tendering/OpportunityDetail/Index?noticeUID=CO1.NTC.5703160&amp;isFromPublicArea=True&amp;isModal=true&amp;asPopupView=true</t>
  </si>
  <si>
    <t>SECRETARIA DE MOVILIDAD</t>
  </si>
  <si>
    <t>DF-220-2024</t>
  </si>
  <si>
    <t>PRESTACION DE SERVICIOS PROFESIONALES PARA EL DESARROLLO DE LAS ACTIVIDADES PROPIAS DE LA OFICINA ASESORA DE PROTOCOLO DE LA SECRETARIA PRIVADA DE LA GOBERNACION DE BOLIVAR.</t>
  </si>
  <si>
    <t>ELIDA TERESA FERNANDEZ GUZMAN</t>
  </si>
  <si>
    <t>https://community.secop.gov.co/Public/Tendering/OpportunityDetail/Index?noticeUID=CO1.NTC.5703912&amp;isFromPublicArea=True&amp;isModal=true&amp;asPopupView=true</t>
  </si>
  <si>
    <t>DF-221-2024</t>
  </si>
  <si>
    <t>PRESTACION DE SERVICIOS PROFESIONALES PARA APOYAR EN LA EJECUCION DEL PROYECTO DENOMINADO IMPLEMENTACION DEL PROGRAMA DE ALIMENTACION ESCOLAR2024BOLIVAR DESARROLLADO POR LA SECRETARIA DE EDUCACION DE LA GOBERNACION DE BOLIVAR.</t>
  </si>
  <si>
    <t>DAVID ANDRES FONSECA OLIER</t>
  </si>
  <si>
    <t>https://community.secop.gov.co/Public/Tendering/OpportunityDetail/Index?noticeUID=CO1.NTC.5702773&amp;isFromPublicArea=True&amp;isModal=true&amp;asPopupView=true</t>
  </si>
  <si>
    <t>DF-222-2024</t>
  </si>
  <si>
    <t>PRESTACION DE SERVICIOS PROFESIONALES PARA EL DESARROLLO DE ACTIVIDADES PROPIAS DE LA DIRECCION FUNCION PUBLICA DE LA GOBERNACION DE BOLIVAR.</t>
  </si>
  <si>
    <t>SINDY YULIANA ACOSTA VALENZUELA</t>
  </si>
  <si>
    <t>https://community.secop.gov.co/Public/Tendering/OpportunityDetail/Index?noticeUID=CO1.NTC.5703054&amp;isFromPublicArea=True&amp;isModal=true&amp;asPopupView=true</t>
  </si>
  <si>
    <t>DF-223-2024</t>
  </si>
  <si>
    <t>JOHANA ANAYA MANZUR</t>
  </si>
  <si>
    <t>https://community.secop.gov.co/Public/Tendering/OpportunityDetail/Index?noticeUID=CO1.NTC.5704839&amp;isFromPublicArea=True&amp;isModal=true&amp;asPopupView=true</t>
  </si>
  <si>
    <t>DF-224-2024</t>
  </si>
  <si>
    <t>PRESTACION DE SERVICIOS PROFESIONALES PARA EL DESARROLLO DE LAS ACTIVIDADES PROPIAS DE LA SECRETARIA DE LA MUJER Y EQUIDAD DE GENERO</t>
  </si>
  <si>
    <t>CINDY GUZMAN MARTELO</t>
  </si>
  <si>
    <t>https://community.secop.gov.co/Public/Tendering/OpportunityDetail/Index?noticeUID=CO1.NTC.5706090&amp;isFromPublicArea=True&amp;isModal=true&amp;asPopupView=true</t>
  </si>
  <si>
    <t>DF-225-2024</t>
  </si>
  <si>
    <t>PRESTACION DE SERVICIOS PROFESIONALES PARA LA EJECUCION DE LAS ACTIVIDADES PROPIAS DE LA OFICINA DE GESTION DEL RIESGO DE DESASTRES DE LA GOBERNACION DE BOLIVAR</t>
  </si>
  <si>
    <t>LUZ MILEEN PUELLO MIRANDA</t>
  </si>
  <si>
    <t>https://community.secop.gov.co/Public/Tendering/OpportunityDetail/Index?noticeUID=CO1.NTC.5705814&amp;isFromPublicArea=True&amp;isModal=true&amp;asPopupView=true</t>
  </si>
  <si>
    <t>DF-227-2024</t>
  </si>
  <si>
    <t>PRESTACION DE SERVICIOS DE APOYO A LA GESTION PARA EL DESARROLLO DE LAS ACTIVIDADES PROPIAS DE LA SECRETARIA DE AGRICULTURA Y DESARROLLO RURAL DE LA GOBERNACION DE BOLIVAR</t>
  </si>
  <si>
    <t>KETTY DEL CARMEN GALAN MIER</t>
  </si>
  <si>
    <t>https://community.secop.gov.co/Public/Tendering/OpportunityDetail/Index?noticeUID=CO1.NTC.5716230&amp;isFromPublicArea=True&amp;isModal=true&amp;asPopupView=true</t>
  </si>
  <si>
    <t>DF-228-2024</t>
  </si>
  <si>
    <t>PRESTACION DE SERVICIOS PROFESIONALES PARA EL DESARROLLO DE LAS ACTIVIDADES PROPIAS DE LA SECRETARIA DE LA MUJER PARA LA EQUIDAD DEGENERO Y ASUNTOS SOCIALES</t>
  </si>
  <si>
    <t>ALEXANDER MARTELO MUÑOZ</t>
  </si>
  <si>
    <t>https://community.secop.gov.co/Public/Tendering/OpportunityDetail/Index?noticeUID=CO1.NTC.5713811&amp;isFromPublicArea=True&amp;isModal=true&amp;asPopupView=true</t>
  </si>
  <si>
    <t>DF-229-2024</t>
  </si>
  <si>
    <t>PRESTACION DE SERVICIOS PROFESIONALES PARA LA EJECUCION DE LAS ACTIVIDADES PROPIAS DE LA OFICINA DE GESTION DE RIESGO DE DESASTRES DE LA GOBERNACION DE BOLIVAR</t>
  </si>
  <si>
    <t>ANA TEMIS HERRERA BARRAGÁN</t>
  </si>
  <si>
    <t>https://community.secop.gov.co/Public/Tendering/OpportunityDetail/Index?noticeUID=CO1.NTC.5712765&amp;isFromPublicArea=True&amp;isModal=true&amp;asPopupView=true</t>
  </si>
  <si>
    <t>DF-230-2024</t>
  </si>
  <si>
    <t>PRESTACION DE SERVICIOS PROFESIONALES PARA EL DESARROLLO DE LAS ACTIVIDADES PROPIAS DE LA OFICINA DE GESTION DEL RIESGO DE DESASTRES DE LA GOBERNACION DE BOLIVAR.</t>
  </si>
  <si>
    <t>RICHARD PEDROZA SIMANCAS</t>
  </si>
  <si>
    <t>https://community.secop.gov.co/Public/Tendering/OpportunityDetail/Index?noticeUID=CO1.NTC.5711832&amp;isFromPublicArea=True&amp;isModal=true&amp;asPopupView=true</t>
  </si>
  <si>
    <t>DF-231-2024</t>
  </si>
  <si>
    <t>ANGUIE PAOLA VEGA ESTRADA</t>
  </si>
  <si>
    <t>https://community.secop.gov.co/Public/Tendering/OpportunityDetail/Index?noticeUID=CO1.NTC.5713446&amp;isFromPublicArea=True&amp;isModal=true&amp;asPopupView=true</t>
  </si>
  <si>
    <t>DF-232-2024</t>
  </si>
  <si>
    <t>PRESTACION DE SERVICIOS PROFESIONALES PARA EL DESARROLLO DE LAS ACTIVIDADES PROPIAS DE LA SECRETARIA GENERAL DE LA GOBERNACION DE BOLIVAR.</t>
  </si>
  <si>
    <t>KARINA ALEXANDRA BUELVAS PAJARO</t>
  </si>
  <si>
    <t>https://community.secop.gov.co/Public/Tendering/OpportunityDetail/Index?noticeUID=CO1.NTC.5713550&amp;isFromPublicArea=True&amp;isModal=true&amp;asPopupView=true</t>
  </si>
  <si>
    <t>DF-233-2024</t>
  </si>
  <si>
    <t>KARIN JULIETH JALAFFS BARBOZA</t>
  </si>
  <si>
    <t>https://community.secop.gov.co/Public/Tendering/OpportunityDetail/Index?noticeUID=CO1.NTC.5713496&amp;isFromPublicArea=True&amp;isModal=true&amp;asPopupView=true</t>
  </si>
  <si>
    <t>DF-234-2024</t>
  </si>
  <si>
    <t>PRESTACION DE SERVICIOS PROFESIONALES ESPECIALIZADOS EN ASESORIA LEGAL, PARA DESARROLLAR ACTIVIDADES PROPIAS EN LA DIRECCION DE CONCEPTOS, ACTOS ADMINISTRATIVOS Y PERSONERIA JURIDICA, DE LA SECRETARIA JURIDICA DE LA GOBERNACION DE BOLIVAR.</t>
  </si>
  <si>
    <t>YOLANDA CECILIA BALLESTEROS</t>
  </si>
  <si>
    <t>https://community.secop.gov.co/Public/Tendering/OpportunityDetail/Index?noticeUID=CO1.NTC.5713842&amp;isFromPublicArea=True&amp;isModal=true&amp;asPopupView=true</t>
  </si>
  <si>
    <t>DF-235-2024</t>
  </si>
  <si>
    <t>PRESTACION DE SERVICIOS PROFESIONALES PARA DESARROLLAR ACTIVIDADES PROPIAS DE LA SECRETARIA DE LA MUJER PARA LA EQUIDAD DE GENERO Y ASUNTOS SOCIAL DE LA GOBERNACION DE BOLIVAR</t>
  </si>
  <si>
    <t>JUAN CAMILO SUAREZ URRUTIA</t>
  </si>
  <si>
    <t>https://community.secop.gov.co/Public/Tendering/OpportunityDetail/Index?noticeUID=CO1.NTC.5719146&amp;isFromPublicArea=True&amp;isModal=true&amp;asPopupView=true</t>
  </si>
  <si>
    <t>DF-236-2024</t>
  </si>
  <si>
    <t>PRESTACION DE SERVICIOS PROFESIONALES PARA EL DESARROLLO DE ACTIVIDADES PROPIAS DE LA DIRECCION FUNCION PUBLICA</t>
  </si>
  <si>
    <t>YELITSA CARLOTA DE LA ROSA MANJARREZ</t>
  </si>
  <si>
    <t>https://community.secop.gov.co/Public/Tendering/OpportunityDetail/Index?noticeUID=CO1.NTC.5721902&amp;isFromPublicArea=True&amp;isModal=true&amp;asPopupView=true</t>
  </si>
  <si>
    <t>DF-238-2024</t>
  </si>
  <si>
    <t>PRESTACION DE SERVICIOS PROFESIONALES PARA EL DESARROLLO DE LAS ACTIVIDADES PROPIAS DE LA SECRETARIA PRIVADA DE LA GOBERNACION DE BOLIVAR.</t>
  </si>
  <si>
    <t>GIGLIOLA DE JESUS OVIEDO BURGOS</t>
  </si>
  <si>
    <t>https://community.secop.gov.co/Public/Tendering/OpportunityDetail/Index?noticeUID=CO1.NTC.5724123&amp;isFromPublicArea=True&amp;isModal=true&amp;asPopupView=true</t>
  </si>
  <si>
    <t>DF-240-2024</t>
  </si>
  <si>
    <t>PRESTACION DE SERVICIOS DE APOYO A LA GESTION PARA EL DESARROLLO DE LAS ACTIVIDADES PROPIAS DE LA SECRETARIA GENERAL DE LA GOBERNACION DE BOLIVAR</t>
  </si>
  <si>
    <t>DORLIN MERCADO ACEVEDO</t>
  </si>
  <si>
    <t>https://community.secop.gov.co/Public/Tendering/OpportunityDetail/Index?noticeUID=CO1.NTC.5733015&amp;isFromPublicArea=True&amp;isModal=true&amp;asPopupView=true</t>
  </si>
  <si>
    <t>DF-241-2024</t>
  </si>
  <si>
    <t>TOMAS FERNANDO GIL CARABALLO</t>
  </si>
  <si>
    <t>https://community.secop.gov.co/Public/Tendering/OpportunityDetail/Index?noticeUID=CO1.NTC.5733719&amp;isFromPublicArea=True&amp;isModal=true&amp;asPopupView=true</t>
  </si>
  <si>
    <t>DF-242-2024</t>
  </si>
  <si>
    <t>PRESTACION DE SERVICIOS PROFESIONALES ESPECIALIZADOS PARA EL DESARROLLO DE LAS ACTIVIDADES PROPIAS DE LA DIRECCION LOGISTICA DE LA GOBERNACION DE BOLIVAR</t>
  </si>
  <si>
    <t>LUIS FERNANDO GONZALEZ MARTINEZ</t>
  </si>
  <si>
    <t>https://community.secop.gov.co/Public/Tendering/OpportunityDetail/Index?noticeUID=CO1.NTC.5738369&amp;isFromPublicArea=True&amp;isModal=true&amp;asPopupView=true</t>
  </si>
  <si>
    <t>DF-243-2024</t>
  </si>
  <si>
    <t>PRESTACION DE SERVICIOS PROFESIONALES PARA EL DESARROLLO DE LAS ACTIVIDADES PROPIAS DE LA DIRECCION LOGISTICA DE LA GOBERNACION DE BOLIVAR.</t>
  </si>
  <si>
    <t>GERARDO ARTURO ALVIZ MUÑOZ</t>
  </si>
  <si>
    <t>https://community.secop.gov.co/Public/Tendering/OpportunityDetail/Index?noticeUID=CO1.NTC.5739143&amp;isFromPublicArea=True&amp;isModal=true&amp;asPopupView=true</t>
  </si>
  <si>
    <t>DF-244-2024</t>
  </si>
  <si>
    <t>PRESTACION DE SERVICIOS PROFESIONALES PARA EL DESARROLLO DE LAS ACTIVIDADES PROPIAS DE LA DIRECCION DE TECNOLOGIAS DE LA INFORMACION Y DE LAS COMUNICACIONES TIC DE LA GOBERNACION DE BOLIVAR.</t>
  </si>
  <si>
    <t>JHOANNY ENRIQUE VALENCIA SANCHEZ</t>
  </si>
  <si>
    <t>https://community.secop.gov.co/Public/Tendering/OpportunityDetail/Index?noticeUID=CO1.NTC.5739660&amp;isFromPublicArea=True&amp;isModal=true&amp;asPopupView=true</t>
  </si>
  <si>
    <t>DF-245-2024</t>
  </si>
  <si>
    <t>PRESTACION DE SERVICIOS PROFESIONALES ESPECIALIZADOS PARA EL DESARROLLO DE LAS ACTIVIDADES PROPIAS DE LA DIRECCION LOGISTICA DE LA SECRETARIA GENERAL DE LA GOBERNACION DE BOLIVAR.</t>
  </si>
  <si>
    <t>PAOLA ANDREA SALADEN SANCHEZ</t>
  </si>
  <si>
    <t>https://community.secop.gov.co/Public/Tendering/OpportunityDetail/Index?noticeUID=CO1.NTC.5740505&amp;isFromPublicArea=True&amp;isModal=true&amp;asPopupView=true</t>
  </si>
  <si>
    <t>DF-246-2024</t>
  </si>
  <si>
    <t>NOHEMI JHOANA GONZALEZ MORENO</t>
  </si>
  <si>
    <t>https://community.secop.gov.co/Public/Tendering/OpportunityDetail/Index?noticeUID=CO1.NTC.5740718&amp;isFromPublicArea=True&amp;isModal=true&amp;asPopupView=true</t>
  </si>
  <si>
    <t>DF-247-2024</t>
  </si>
  <si>
    <t>JINNIS JOHANA ASIS PADILLA</t>
  </si>
  <si>
    <t>https://community.secop.gov.co/Public/Tendering/OpportunityDetail/Index?noticeUID=CO1.NTC.5741108&amp;isFromPublicArea=True&amp;isModal=true&amp;asPopupView=true</t>
  </si>
  <si>
    <t>DF-248-2024</t>
  </si>
  <si>
    <t>PRESTACION DE SERVICIOS PROFESIONALES PARA EL DESARROLLO DE LAS ACTIVIDADES PROPIAS DE LA DE LA SECRETARIA DE VICTIMAS Y RECONCILIACION DE LA GOBERNACION DE BOLIVAR.</t>
  </si>
  <si>
    <t>LOLI LUZ ALCALA IZQUIERDO</t>
  </si>
  <si>
    <t>https://community.secop.gov.co/Public/Tendering/OpportunityDetail/Index?noticeUID=CO1.NTC.5738570&amp;isFromPublicArea=True&amp;isModal=true&amp;asPopupView=true</t>
  </si>
  <si>
    <t>SECRETARIA DE VÍCTIMAS Y RECONCILIACIÓN</t>
  </si>
  <si>
    <t>DF-249-2024</t>
  </si>
  <si>
    <t xml:space="preserve">MICHELA ISABEL LARA ESCOBAR </t>
  </si>
  <si>
    <t>https://community.secop.gov.co/Public/Tendering/OpportunityDetail/Index?noticeUID=CO1.NTC.5738641&amp;isFromPublicArea=True&amp;isModal=true&amp;asPopupView=true</t>
  </si>
  <si>
    <t>DF-250-2024</t>
  </si>
  <si>
    <t>VERONICA DE JESUS HENAO GOMEZ</t>
  </si>
  <si>
    <t>https://community.secop.gov.co/Public/Tendering/OpportunityDetail/Index?noticeUID=CO1.NTC.5738841&amp;isFromPublicArea=True&amp;isModal=true&amp;asPopupView=true</t>
  </si>
  <si>
    <t>DF-251-2024</t>
  </si>
  <si>
    <t>PRESTACION DE SERVICIOS PROFESIONALES PARA EL DESARROLLO DE LAS ACTIVIDADES PROPIAS DE LA DE LA SECRETARIA DE VICTIMAS Y RECONCILIACION DE LA GOBERNACION DE BOLIVAR</t>
  </si>
  <si>
    <t>ARNOLD JUNIOR IBAÑEZ PAYARES</t>
  </si>
  <si>
    <t>https://community.secop.gov.co/Public/Tendering/OpportunityDetail/Index?noticeUID=CO1.NTC.5738986&amp;isFromPublicArea=True&amp;isModal=true&amp;asPopupView=true</t>
  </si>
  <si>
    <t>DF-252-2024</t>
  </si>
  <si>
    <t>JAILYN PATRICIA PEÑARANDA CASTAÑEDA</t>
  </si>
  <si>
    <t>https://community.secop.gov.co/Public/Tendering/OpportunityDetail/Index?noticeUID=CO1.NTC.5739297&amp;isFromPublicArea=True&amp;isModal=true&amp;asPopupView=true</t>
  </si>
  <si>
    <t>DF-253-2024</t>
  </si>
  <si>
    <t xml:space="preserve">SANDRA MILENA CASTILLO ROMERO </t>
  </si>
  <si>
    <t>https://community.secop.gov.co/Public/Tendering/OpportunityDetail/Index?noticeUID=CO1.NTC.5739509&amp;isFromPublicArea=True&amp;isModal=true&amp;asPopupView=true</t>
  </si>
  <si>
    <t>DF-254-2024</t>
  </si>
  <si>
    <t>PRESTACION DE SERVICIOS PROFESIONALES PARA APOYAR EN LA EJECUCION DEL PROYECTO DENOMINADO FORTALECIMIENTO DE AULAS INCLUSIVAS PARA LA ATENCION EDUCATIVA DE NIÑOS, NIÑAS, JOVENES Y ADULTOS CON DISCAPACIDAD Y TALENTOS EXCEPCIONALES EN LA VIGENCIA 2024 DEPARTAMENTO DE BOLIVAR DESARROLLADO POR LA SECRETARIA DE EDUCACION DE LA GOBERNACION DE BOLIVAR.</t>
  </si>
  <si>
    <t>CESAR AUGUSTO GARCES CONTRERAS</t>
  </si>
  <si>
    <t>https://community.secop.gov.co/Public/Tendering/OpportunityDetail/Index?noticeUID=CO1.NTC.5740143&amp;isFromPublicArea=True&amp;isModal=true&amp;asPopupView=true</t>
  </si>
  <si>
    <t>DF-255-2024</t>
  </si>
  <si>
    <t xml:space="preserve">DIANA PAOLA SUAREZ </t>
  </si>
  <si>
    <t>https://community.secop.gov.co/Public/Tendering/OpportunityDetail/Index?noticeUID=CO1.NTC.5740162&amp;isFromPublicArea=True&amp;isModal=true&amp;asPopupView=true</t>
  </si>
  <si>
    <t>DF-256-2024</t>
  </si>
  <si>
    <t>ZOILA GUILLERMINA MARTELO ZAPATA</t>
  </si>
  <si>
    <t>https://community.secop.gov.co/Public/Tendering/OpportunityDetail/Index?noticeUID=CO1.NTC.5740816&amp;isFromPublicArea=True&amp;isModal=true&amp;asPopupView=true</t>
  </si>
  <si>
    <t>DF-257-2024</t>
  </si>
  <si>
    <t>GRACE PAOLA BUSTOS CABARCAS</t>
  </si>
  <si>
    <t>https://community.secop.gov.co/Public/Tendering/OpportunityDetail/Index?noticeUID=CO1.NTC.5740596&amp;isFromPublicArea=True&amp;isModal=true&amp;asPopupView=true</t>
  </si>
  <si>
    <t>DF-258-2024</t>
  </si>
  <si>
    <t>CLAUDIA MILENA VILLADIEGO MAGALLANES</t>
  </si>
  <si>
    <t>https://community.secop.gov.co/Public/Tendering/OpportunityDetail/Index?noticeUID=CO1.NTC.5742969&amp;isFromPublicArea=True&amp;isModal=true&amp;asPopupView=true</t>
  </si>
  <si>
    <t>DF-259-2024</t>
  </si>
  <si>
    <t>INGRID DIZZET UTRIA</t>
  </si>
  <si>
    <t>https://community.secop.gov.co/Public/Tendering/OpportunityDetail/Index?noticeUID=CO1.NTC.5742764&amp;isFromPublicArea=True&amp;isModal=true&amp;asPopupView=true</t>
  </si>
  <si>
    <t>DF-260-2024</t>
  </si>
  <si>
    <t>DUVANIS POLO GUERRERO</t>
  </si>
  <si>
    <t>https://community.secop.gov.co/Public/Tendering/OpportunityDetail/Index?noticeUID=CO1.NTC.5741259&amp;isFromPublicArea=True&amp;isModal=true&amp;asPopupView=true</t>
  </si>
  <si>
    <t>DF-267-2024</t>
  </si>
  <si>
    <t>PRESTACION DE SERVICIOS PROFESIONALES PARA EL DESARROLLO DE LAS ACTIVIDADES PROPIAS DE LA SECRETARIA DE INFRAESTRUCTURA DE LA GOBERNACION DE BOLIVAR</t>
  </si>
  <si>
    <t xml:space="preserve">INGRIS MABEL MELENDEZ GALE </t>
  </si>
  <si>
    <t>https://community.secop.gov.co/Public/Tendering/OpportunityDetail/Index?noticeUID=CO1.NTC.5743613&amp;isFromPublicArea=True&amp;isModal=true&amp;asPopupView=true</t>
  </si>
  <si>
    <t>DF-268-2024</t>
  </si>
  <si>
    <t>PRESTACION DE SERVICIOS PROFESIONALES PARA EL DESARROLLO DE LAS ACTIVIDADES PROPIAS DEL FONDO TERRITORIAL DE PENSIONES DE LA SECRETARIA DE HACIENDA DEPARTAMENTAL DE LA GOBERNACION DE BOLIVAR</t>
  </si>
  <si>
    <t>JUAN CAMILO HERRERA GALLO</t>
  </si>
  <si>
    <t>https://community.secop.gov.co/Public/Tendering/OpportunityDetail/Index?noticeUID=CO1.NTC.5743090&amp;isFromPublicArea=True&amp;isModal=true&amp;asPopupView=true</t>
  </si>
  <si>
    <t>DF-269-2024</t>
  </si>
  <si>
    <t>DANIEL EDUARDO BARRIOS DIAZ</t>
  </si>
  <si>
    <t>https://community.secop.gov.co/Public/Tendering/OpportunityDetail/Index?noticeUID=CO1.NTC.5743644&amp;isFromPublicArea=True&amp;isModal=true&amp;asPopupView=true</t>
  </si>
  <si>
    <t>DF-270-2024</t>
  </si>
  <si>
    <t>PRESTACION DE SERVICIOS PROFESIONALES PARA EL DESARROLLO DE LAS ACTIVIDADES PROPIAS EN LA DIRECCION FONDO TERRITORIAL DE PENSIONES DE LA LA GOBERNACION DE BOLIVAR</t>
  </si>
  <si>
    <t>ANDRES DAVID RICARDO PEÑARANDA</t>
  </si>
  <si>
    <t>https://community.secop.gov.co/Public/Tendering/OpportunityDetail/Index?noticeUID=CO1.NTC.5743425&amp;isFromPublicArea=True&amp;isModal=true&amp;asPopupView=true</t>
  </si>
  <si>
    <t>DF-272-2024</t>
  </si>
  <si>
    <t>PRESTACION DE SERVICIOS PROFESIONALES PARA EL DESARROLLO DE LAS ACTIVIDADES PROPIAS DE LA SECRETARIA DE VICTIMAS Y RECONCILIACION</t>
  </si>
  <si>
    <t>LILIA SABINA MORELO PAJARO</t>
  </si>
  <si>
    <t>https://community.secop.gov.co/Public/Tendering/OpportunityDetail/Index?noticeUID=CO1.NTC.5749925&amp;isFromPublicArea=True&amp;isModal=true&amp;asPopupView=true</t>
  </si>
  <si>
    <t>DF-273-2024</t>
  </si>
  <si>
    <t>ANDRES FELIPE BALLESTEROS MARQUEZ</t>
  </si>
  <si>
    <t>https://community.secop.gov.co/Public/Tendering/OpportunityDetail/Index?noticeUID=CO1.NTC.5747937&amp;isFromPublicArea=True&amp;isModal=true&amp;asPopupView=true</t>
  </si>
  <si>
    <t>DF-274-2024</t>
  </si>
  <si>
    <t>PRESTACION DE SERVICIOS PROFESIONALES PARA EL DESARROLLO DE LAS ACTIVIDADES PROPIAS DE LA OFICINA DE COBRO COACTIVO DE LA SECRETARIA DE HACIENDA DE LA GOBERNACION DE BOLIVAR.</t>
  </si>
  <si>
    <t>JUAN CARLOS REYES PEREZ</t>
  </si>
  <si>
    <t>https://community.secop.gov.co/Public/Tendering/OpportunityDetail/Index?noticeUID=CO1.NTC.5748354&amp;isFromPublicArea=True&amp;isModal=true&amp;asPopupView=true</t>
  </si>
  <si>
    <t>DF-275-2024</t>
  </si>
  <si>
    <t>PRESTACION DE SERVICIOS PROFESIONALES PARA EL DESARROLLO DE LAS ACTIVIDADES PROPIAS DE LA OFICINA DE COBRO COACTIVO DE LA SECRETARIA DE HACIENDA DEPARTAMENTA</t>
  </si>
  <si>
    <t>YOVANNA MILENA GALLARDO GOMEZ</t>
  </si>
  <si>
    <t>https://community.secop.gov.co/Public/Tendering/OpportunityDetail/Index?noticeUID=CO1.NTC.5748624&amp;isFromPublicArea=True&amp;isModal=true&amp;asPopupView=true</t>
  </si>
  <si>
    <t>DF-276-2024</t>
  </si>
  <si>
    <t>PRESTACION DE SERVICIOS PROFESIONALES PARA EL DESARROLLO DE LAS ACTIVIDADES PROPIAS DE LA OFICINA DE COBRO COACTIVO DE LA SECRETARIA DEHACIENDA DE LA GOBERNACION DE BOLIVAR.</t>
  </si>
  <si>
    <t>OLGA PATRICIA FAJARDO GARCIA</t>
  </si>
  <si>
    <t>https://community.secop.gov.co/Public/Tendering/OpportunityDetail/Index?noticeUID=CO1.NTC.5750193&amp;isFromPublicArea=True&amp;isModal=true&amp;asPopupView=true</t>
  </si>
  <si>
    <t>DF-277-2024</t>
  </si>
  <si>
    <t>PRESTACION DE SERVICIOS PROFESIONALES PARA EL DESARROLLO DE LAS ACTIVIDADES PROPIAS DE LA DIRECCION DE CONTABILIDAD DE LA SECRETARIA DE HACIENDA DE LA GOBERNACION DE BOLIVAR.</t>
  </si>
  <si>
    <t>MARLY DE JESUS LOTTAU FLOREZ</t>
  </si>
  <si>
    <t>https://community.secop.gov.co/Public/Tendering/OpportunityDetail/Index?noticeUID=CO1.NTC.5749665&amp;isFromPublicArea=True&amp;isModal=true&amp;asPopupView=true</t>
  </si>
  <si>
    <t>DIRECCION DE CONTABILIDAD</t>
  </si>
  <si>
    <t>DF-278-2024</t>
  </si>
  <si>
    <t>PRESTACION DE SERVICIOS PROFESIONALES PARA LA EJECUCION DEL PROYECTO DENOMINADO ASISTENCIA PROFESIONAL, TECNICA, TECNOLOGICA Y EN SALUD A MINEROS PARA LA VIGENCIA 2024 EN BOLIVAR DESARROLLADO POR LA SECRETARIA DE MINAS Y ENERGIA DE LA GOBERNACION DE BOLIVAR</t>
  </si>
  <si>
    <t>HERVERT HERRERA PEREZ</t>
  </si>
  <si>
    <t>https://community.secop.gov.co/Public/Tendering/OpportunityDetail/Index?noticeUID=CO1.NTC.5748630&amp;isFromPublicArea=True&amp;isModal=true&amp;asPopupView=true</t>
  </si>
  <si>
    <t>SECRETARIA DE MINAS Y ENERGÍA</t>
  </si>
  <si>
    <t>DF-279-2024</t>
  </si>
  <si>
    <t>ZAIDA SOFFIA RAMIREZ GUTIERREZ</t>
  </si>
  <si>
    <t>https://community.secop.gov.co/Public/Tendering/OpportunityDetail/Index?noticeUID=CO1.NTC.5749303&amp;isFromPublicArea=True&amp;isModal=true&amp;asPopupView=true</t>
  </si>
  <si>
    <t>DF-280-2024</t>
  </si>
  <si>
    <t>PRESTACION DE SERVICIOS PROFESIONALES PARA LA EJECUCION DEL PROYECTO DENOMINADO ASISTENCIA PROFESIONAL, TECNICA, TECNOLOGICA Y EN SALUD A MINEROS PARA LA VIGENCIA 2024 EN BOLIVAR DESARROLLADO POR LA SECRETARIA DE MINAS Y ENERGIA DE LA GOBERNACION DE BOLIVAR.</t>
  </si>
  <si>
    <t>ANDIS PAOLA VEGA ALTAMIRANDA</t>
  </si>
  <si>
    <t>https://community.secop.gov.co/Public/Tendering/OpportunityDetail/Index?noticeUID=CO1.NTC.5748982&amp;isFromPublicArea=True&amp;isModal=true&amp;asPopupView=true</t>
  </si>
  <si>
    <t>DF-281-2024</t>
  </si>
  <si>
    <t>PRESTACION DE SERVICIOS DE APOYO A LA GESTION PARA LA EJECUCION DEL PROYECTO DENOMINADO ASISTENCIA PROFESIONAL, TECNICA, TECNOLOGICA Y EN SALUD A MINEROS PARA LA VIGENCIA 2024BOLIVAR DESARROLLADO POR LA SECRETARIA DE MINAS Y ENERGIA DE LA GOBERNACION DE BOLIVAR.</t>
  </si>
  <si>
    <t>GILMA KATHERINE PACHECO CORDOBA</t>
  </si>
  <si>
    <t>https://community.secop.gov.co/Public/Tendering/OpportunityDetail/Index?noticeUID=CO1.NTC.5749684&amp;isFromPublicArea=True&amp;isModal=true&amp;asPopupView=true</t>
  </si>
  <si>
    <t>DF-282-2024</t>
  </si>
  <si>
    <t>PRESTACION DE SERVICIOS DE APOYO A LA GESTION PARA LA EJECUCION DEL PROYECTO DENOMINADO ASISTENCIA PROFESIONAL, TECNICA, TECNOLOGICA Y EN SALUD A MINEROS PARA LA VIGENCIA 2024 EN BOLIVAR DESARROLLADO POR LA SECRETARIA DE MINAS Y ENERGIA DE LA GOBERNACION DE BOLIVAR</t>
  </si>
  <si>
    <t>ELOINA JULIETH DEL DUCCA LAFONT</t>
  </si>
  <si>
    <t>https://community.secop.gov.co/Public/Tendering/OpportunityDetail/Index?noticeUID=CO1.NTC.5750026&amp;isFromPublicArea=True&amp;isModal=true&amp;asPopupView=true</t>
  </si>
  <si>
    <t>DF-283-2024</t>
  </si>
  <si>
    <t>PRESTACION DE SERVICIOS DE APOYO A LA GESTION PARA LA EJECUCION DEL PROYECTO DENOMINADO ASISTENCIA PROFESIONAL, TECNICA, TECNOLOGICA Y EN SALUD A MINEROS PARA LA VIGENCIA 2024 EN BOLIVAR DESARROLLADO POR LA SECRETARIA DE MINAS Y ENERGIA DE LA GOBERNACION DE BOLIVAR.</t>
  </si>
  <si>
    <t>VIVIANA CASAS RAMIREZ</t>
  </si>
  <si>
    <t>https://community.secop.gov.co/Public/Tendering/OpportunityDetail/Index?noticeUID=CO1.NTC.5750099&amp;isFromPublicArea=True&amp;isModal=true&amp;asPopupView=true</t>
  </si>
  <si>
    <t>DF-284-2024</t>
  </si>
  <si>
    <t>NADIA PAOLA RAAD BOLIVAR</t>
  </si>
  <si>
    <t>https://community.secop.gov.co/Public/Tendering/OpportunityDetail/Index?noticeUID=CO1.NTC.5750536&amp;isFromPublicArea=True&amp;isModal=true&amp;asPopupView=true</t>
  </si>
  <si>
    <t>DF-286-2024</t>
  </si>
  <si>
    <t>MARIA ANGELICA VASQUEZ GUZMAN</t>
  </si>
  <si>
    <t>https://community.secop.gov.co/Public/Tendering/OpportunityDetail/Index?noticeUID=CO1.NTC.5750928&amp;isFromPublicArea=True&amp;isModal=true&amp;asPopupView=true</t>
  </si>
  <si>
    <t>DF-287-2024</t>
  </si>
  <si>
    <t>JIMMY RIVERA ROMERO</t>
  </si>
  <si>
    <t>https://community.secop.gov.co/Public/Tendering/OpportunityDetail/Index?noticeUID=CO1.NTC.5750629&amp;isFromPublicArea=True&amp;isModal=true&amp;asPopupView=true</t>
  </si>
  <si>
    <t>DF-288-2024</t>
  </si>
  <si>
    <t>YURLIS MILENA PADILLA DE AVILA</t>
  </si>
  <si>
    <t>https://community.secop.gov.co/Public/Tendering/OpportunityDetail/Index?noticeUID=CO1.NTC.5750847&amp;isFromPublicArea=True&amp;isModal=true&amp;asPopupView=true</t>
  </si>
  <si>
    <t>DF-289-2024</t>
  </si>
  <si>
    <t>MARICEL BARRIOS INELA</t>
  </si>
  <si>
    <t>https://community.secop.gov.co/Public/Tendering/OpportunityDetail/Index?noticeUID=CO1.NTC.5750346&amp;isFromPublicArea=True&amp;isModal=true&amp;asPopupView=true</t>
  </si>
  <si>
    <t>DF-290-2024</t>
  </si>
  <si>
    <t>NICOLAS ALARCON VERJAN</t>
  </si>
  <si>
    <t>https://community.secop.gov.co/Public/Tendering/OpportunityDetail/Index?noticeUID=CO1.NTC.5751048&amp;isFromPublicArea=True&amp;isModal=true&amp;asPopupView=true</t>
  </si>
  <si>
    <t>DF-291-2024</t>
  </si>
  <si>
    <t>MARLY CONDE GARAVIÑO</t>
  </si>
  <si>
    <t>https://community.secop.gov.co/Public/Tendering/OpportunityDetail/Index?noticeUID=CO1.NTC.5748959&amp;isFromPublicArea=True&amp;isModal=true&amp;asPopupView=true</t>
  </si>
  <si>
    <t>DF-292-2024</t>
  </si>
  <si>
    <t>LEDYS DEL CARMEN TRESPALACIO HERAZO</t>
  </si>
  <si>
    <t>https://community.secop.gov.co/Public/Tendering/OpportunityDetail/Index?noticeUID=CO1.NTC.5749441&amp;isFromPublicArea=True&amp;isModal=true&amp;asPopupView=true</t>
  </si>
  <si>
    <t>DF-293-2024</t>
  </si>
  <si>
    <t>AMIRA BERMUDEZ MARTINEZ</t>
  </si>
  <si>
    <t>https://community.secop.gov.co/Public/Tendering/OpportunityDetail/Index?noticeUID=CO1.NTC.5750786&amp;isFromPublicArea=True&amp;isModal=true&amp;asPopupView=true</t>
  </si>
  <si>
    <t>DF-294-2024</t>
  </si>
  <si>
    <t>CESAR DAVID ZULUAGA RAMOS</t>
  </si>
  <si>
    <t>https://community.secop.gov.co/Public/Tendering/OpportunityDetail/Index?noticeUID=CO1.NTC.5749817&amp;isFromPublicArea=True&amp;isModal=true&amp;asPopupView=true</t>
  </si>
  <si>
    <t>DF-295-2024</t>
  </si>
  <si>
    <t>YARLEDIS INELA MUÑOZ</t>
  </si>
  <si>
    <t>https://community.secop.gov.co/Public/Tendering/OpportunityDetail/Index?noticeUID=CO1.NTC.5750423&amp;isFromPublicArea=True&amp;isModal=true&amp;asPopupView=true</t>
  </si>
  <si>
    <t>DF-296-2024</t>
  </si>
  <si>
    <t>LUZ ELIANA PANIZA MANJARRES</t>
  </si>
  <si>
    <t>https://community.secop.gov.co/Public/Tendering/OpportunityDetail/Index?noticeUID=CO1.NTC.5751331&amp;isFromPublicArea=True&amp;isModal=true&amp;asPopupView=true</t>
  </si>
  <si>
    <t>DF-297-2024</t>
  </si>
  <si>
    <t>WENDY VANESSA ALFONSO LOPEZ</t>
  </si>
  <si>
    <t>https://community.secop.gov.co/Public/Tendering/OpportunityDetail/Index?noticeUID=CO1.NTC.5751338&amp;isFromPublicArea=True&amp;isModal=true&amp;asPopupView=true</t>
  </si>
  <si>
    <t>DF-298-2024</t>
  </si>
  <si>
    <t>DANILSA HERNANDEZ CERVERA</t>
  </si>
  <si>
    <t>https://community.secop.gov.co/Public/Tendering/OpportunityDetail/Index?noticeUID=CO1.NTC.5751321&amp;isFromPublicArea=True&amp;isModal=true&amp;asPopupView=true</t>
  </si>
  <si>
    <t>DF-299-2024</t>
  </si>
  <si>
    <t>ROGER DAVID DIAZ MORALES</t>
  </si>
  <si>
    <t>https://community.secop.gov.co/Public/Tendering/OpportunityDetail/Index?noticeUID=CO1.NTC.5751205&amp;isFromPublicArea=True&amp;isModal=true&amp;asPopupView=true</t>
  </si>
  <si>
    <t>DF-300-2024</t>
  </si>
  <si>
    <t>FLEMING ORTIZ MANGONES</t>
  </si>
  <si>
    <t>https://community.secop.gov.co/Public/Tendering/OpportunityDetail/Index?noticeUID=CO1.NTC.5750995&amp;isFromPublicArea=True&amp;isModal=true&amp;asPopupView=true</t>
  </si>
  <si>
    <t>DF-301-2024</t>
  </si>
  <si>
    <t>YINA DANIELA GONZALEZ FANDIÑO</t>
  </si>
  <si>
    <t>https://community.secop.gov.co/Public/Tendering/OpportunityDetail/Index?noticeUID=CO1.NTC.5749584&amp;isFromPublicArea=True&amp;isModal=true&amp;asPopupView=true</t>
  </si>
  <si>
    <t>DF-302-2024</t>
  </si>
  <si>
    <t>LUCILA VANEGAS LOPEZ</t>
  </si>
  <si>
    <t>https://community.secop.gov.co/Public/Tendering/OpportunityDetail/Index?noticeUID=CO1.NTC.5750246&amp;isFromPublicArea=True&amp;isModal=true&amp;asPopupView=true</t>
  </si>
  <si>
    <t>DF-303-2024</t>
  </si>
  <si>
    <t>JULIO RAMON VILLADIEGO NISPERUZA</t>
  </si>
  <si>
    <t>https://community.secop.gov.co/Public/Tendering/OpportunityDetail/Index?noticeUID=CO1.NTC.5750546&amp;isFromPublicArea=True&amp;isModal=true&amp;asPopupView=true</t>
  </si>
  <si>
    <t>DF-304-2024</t>
  </si>
  <si>
    <t>DEISY GISELA LOPEZ PANIZA</t>
  </si>
  <si>
    <t>https://community.secop.gov.co/Public/Tendering/OpportunityDetail/Index?noticeUID=CO1.NTC.5750993&amp;isFromPublicArea=True&amp;isModal=true&amp;asPopupView=true</t>
  </si>
  <si>
    <t>DF-305-2024</t>
  </si>
  <si>
    <t>ERIC ENRIQUE CASTELLAR DONADO</t>
  </si>
  <si>
    <t>https://community.secop.gov.co/Public/Tendering/OpportunityDetail/Index?noticeUID=CO1.NTC.5751207&amp;isFromPublicArea=True&amp;isModal=true&amp;asPopupView=true</t>
  </si>
  <si>
    <t>DF-306-2024</t>
  </si>
  <si>
    <t>KERBY ALEXANDRA BOLIVAR RAAD</t>
  </si>
  <si>
    <t>https://community.secop.gov.co/Public/Tendering/OpportunityDetail/Index?noticeUID=CO1.NTC.5751247&amp;isFromPublicArea=True&amp;isModal=true&amp;asPopupView=true</t>
  </si>
  <si>
    <t>DF-307-2024</t>
  </si>
  <si>
    <t>PRESTACION DE SERVICIOS PROFESIONALES PARA EL DESARROLLO DE LAS ACTIVIDADES PROPIAS DE LA SECRETARIA DE VICTIMAS Y RECONCILIACION.</t>
  </si>
  <si>
    <t>ANGELICA MARIA MARTINEZ SIERRA</t>
  </si>
  <si>
    <t>https://community.secop.gov.co/Public/Tendering/OpportunityDetail/Index?noticeUID=CO1.NTC.5750542&amp;isFromPublicArea=True&amp;isModal=true&amp;asPopupView=true</t>
  </si>
  <si>
    <t>DF-311-2024</t>
  </si>
  <si>
    <t>JORGE LUIS CHALJUB RUIZ</t>
  </si>
  <si>
    <t>https://community.secop.gov.co/Public/Tendering/OpportunityDetail/Index?noticeUID=CO1.NTC.5756735&amp;isFromPublicArea=True&amp;isModal=true&amp;asPopupView=true</t>
  </si>
  <si>
    <t>DF-312-2024</t>
  </si>
  <si>
    <t>GUSTAVO ALEJANDRO ROMAN TAMARA</t>
  </si>
  <si>
    <t>https://community.secop.gov.co/Public/Tendering/OpportunityDetail/Index?noticeUID=CO1.NTC.5755268&amp;isFromPublicArea=True&amp;isModal=true&amp;asPopupView=true</t>
  </si>
  <si>
    <t>DF-313-2024</t>
  </si>
  <si>
    <t>PRESTACION DE SERVICIOS PROFESIONALES PARA EL DESARROLLO DE LAS ACTIVIDADES PROPIAS DE LA SECRETARIA DE MINAS Y ENERGIA DE LA GOBERNACION DE BOLIVAR</t>
  </si>
  <si>
    <t>NADYS MARINA RODELO TORRES</t>
  </si>
  <si>
    <t>https://community.secop.gov.co/Public/Tendering/OpportunityDetail/Index?noticeUID=CO1.NTC.5755674&amp;isFromPublicArea=True&amp;isModal=true&amp;asPopupView=true</t>
  </si>
  <si>
    <t>DF-314-2024</t>
  </si>
  <si>
    <t>PRESTACION DE SERVICIOS PROFESIONALES PARA EL DESARROLLO DE LAS ACTIVIDADES PROPIAS DE LA DIRECCION DE TECNOLOGIAS DE LA INFORMACION Y DE LAS COMUNICACIONES TIC DE LA SECRETARIA GENERAL DE LA GOBERNACION DE BOLIVAR.</t>
  </si>
  <si>
    <t>DUGLAS ROMERO MORALES</t>
  </si>
  <si>
    <t>https://community.secop.gov.co/Public/Tendering/OpportunityDetail/Index?noticeUID=CO1.NTC.5758728&amp;isFromPublicArea=True&amp;isModal=true&amp;asPopupView=true</t>
  </si>
  <si>
    <t>DF-315-2024</t>
  </si>
  <si>
    <t>LELIS ANDREA ARTUZ JIMENEZ</t>
  </si>
  <si>
    <t>https://community.secop.gov.co/Public/Tendering/OpportunityDetail/Index?noticeUID=CO1.NTC.5757324&amp;isFromPublicArea=True&amp;isModal=true&amp;asPopupView=true</t>
  </si>
  <si>
    <t>DF-317-2024</t>
  </si>
  <si>
    <t>MARIA ELENA PANIZA MOLINA</t>
  </si>
  <si>
    <t>https://community.secop.gov.co/Public/Tendering/OpportunityDetail/Index?noticeUID=CO1.NTC.5757537&amp;isFromPublicArea=True&amp;isModal=true&amp;asPopupView=true</t>
  </si>
  <si>
    <t>DF-318-2024</t>
  </si>
  <si>
    <t>Prestación de servicios de apoyo a la gestión para la ejecución del proyecto denominado  ASISTENCIA PROFESIONAL, TÉCNICA, TECNOLÓGICA Y EN SALUD A MINEROS PARA LA VIGENCIA 2024 EN BOLÍVAR  desarrollado por la Secretaria de Minas y Energía de la Gobernación de Bolívar.</t>
  </si>
  <si>
    <t>JOSE DE LA CRUZ LOPEZ ROMERO</t>
  </si>
  <si>
    <t>https://community.secop.gov.co/Public/Tendering/OpportunityDetail/Index?noticeUID=CO1.NTC.5757254&amp;isFromPublicArea=True&amp;isModal=true&amp;asPopupView=true</t>
  </si>
  <si>
    <t>DF-319-2024</t>
  </si>
  <si>
    <t>GLORIA ELENA GIL ZEA</t>
  </si>
  <si>
    <t>https://community.secop.gov.co/Public/Tendering/OpportunityDetail/Index?noticeUID=CO1.NTC.5757369&amp;isFromPublicArea=True&amp;isModal=true&amp;asPopupView=true</t>
  </si>
  <si>
    <t>DF-320-2024</t>
  </si>
  <si>
    <t>PRESTACIÓN DE SERVICIOS DE APOYO A LA GESTIÓN PARA LA EJECUCIÓN DEL PROYECTO DENOMINADO "ASISTENCIA PROFESIONAL, TÉCNICA, TECNOLÓGICA Y EN SALUD A MINEROS PARA LA VIGENCIA 2024 EN BOLÍVAR" DESARROLLADO POR LA SECRETARIA DE MINAS Y ENERGÍA DE LA GOBERNACIÓN DE BOLÍVAR.</t>
  </si>
  <si>
    <t>PAOLA ANDREA VANEGAS LOPEZ</t>
  </si>
  <si>
    <t>https://community.secop.gov.co/Public/Tendering/OpportunityDetail/Index?noticeUID=CO1.NTC.5757700&amp;isFromPublicArea=True&amp;isModal=true&amp;asPopupView=true</t>
  </si>
  <si>
    <t>DF-321-2024</t>
  </si>
  <si>
    <t>DARLING JOHANNA CHALJUB VEGA</t>
  </si>
  <si>
    <t>https://community.secop.gov.co/Public/Tendering/OpportunityDetail/Index?noticeUID=CO1.NTC.5756662&amp;isFromPublicArea=True&amp;isModal=true&amp;asPopupView=true</t>
  </si>
  <si>
    <t>DF-322-2024</t>
  </si>
  <si>
    <t>PRESTACION DE SERVICIOS PROFESIONALES PARA EL DESARROLLO DE LAS ACTIVIDADES PROPIAS DE LA DIRECCION LOGISTICA DE LA GOBERNACION DE BOLIVAR</t>
  </si>
  <si>
    <t>WENDYS DEL CARMEN BARRIOS ALVAREZ</t>
  </si>
  <si>
    <t>https://community.secop.gov.co/Public/Tendering/OpportunityDetail/Index?noticeUID=CO1.NTC.5758622&amp;isFromPublicArea=True&amp;isModal=true&amp;asPopupView=true</t>
  </si>
  <si>
    <t>DF-323-2024</t>
  </si>
  <si>
    <t>YELGRIS GENITH MENDOZA PABON</t>
  </si>
  <si>
    <t>https://community.secop.gov.co/Public/Tendering/OpportunityDetail/Index?noticeUID=CO1.NTC.5763868&amp;isFromPublicArea=True&amp;isModal=true&amp;asPopupView=true</t>
  </si>
  <si>
    <t>DF-325-2024</t>
  </si>
  <si>
    <t>PRESTACION DE SERVICIOS PROFESIONALES PARA EL DESARROLLO DE LAS ACTIVIDADES PROPIAS DE LA SECRETARIA DEL INTERIOR Y ASUNTOS GUBERNAMENTALES DE LA GOBERNACION DE BOLIVAR EN EL MARCO DEL PROYECTO FORTALECIMIENTO DE LA OPERATIVIDAD DEL CENTRO DE OBSERVACION E INVESTIGACION SOCIAL DE BOLIVAR 2024</t>
  </si>
  <si>
    <t>MARTHA LUCIA MONTALVO DE LA OSSA</t>
  </si>
  <si>
    <t>https://community.secop.gov.co/Public/Tendering/OpportunityDetail/Index?noticeUID=CO1.NTC.5764025&amp;isFromPublicArea=True&amp;isModal=true&amp;asPopupView=true</t>
  </si>
  <si>
    <t>DF-326-2024</t>
  </si>
  <si>
    <t>PRESTACION DE SERVICIOS DE APOYO A LA GESTION PARA EL DESARROLLO DE LAS ACTIVIDADES PROPIAS DE LA DIRECCION DE VIVIENDA DE LA SECRETARIA DE HABITAT DE LA GOBERNACION DE BOLIVAR.</t>
  </si>
  <si>
    <t>FAISAR ELIAS BERRIO BARRAGAN</t>
  </si>
  <si>
    <t>https://community.secop.gov.co/Public/Tendering/OpportunityDetail/Index?noticeUID=CO1.NTC.5767239&amp;isFromPublicArea=True&amp;isModal=true&amp;asPopupView=true</t>
  </si>
  <si>
    <t>SECRETARIA DE HABITAT</t>
  </si>
  <si>
    <t>DF-327-2024</t>
  </si>
  <si>
    <t>PRESTACION DE SERVICIOS DE APOYO A LA GESTION PARA EL DESARROLLO DE LAS ACTIVIDADES PROPIAS DE LA DIRECCION FONDO TERRITORIAL DE PENSIONES DE LA SECRETARIA DE HACIENDA DE LA GOBERNACION DE BOLIVAR</t>
  </si>
  <si>
    <t>JAIRO NESTOR LORA PACHECO</t>
  </si>
  <si>
    <t>https://community.secop.gov.co/Public/Tendering/OpportunityDetail/Index?noticeUID=CO1.NTC.5768354&amp;isFromPublicArea=True&amp;isModal=true&amp;asPopupView=true</t>
  </si>
  <si>
    <t>DF-328-2024</t>
  </si>
  <si>
    <t>PRESTACION DE SERVICIOS PROFESIONALES PARA EL DESARROLLO DE LAS ACTIVIDADES PROPIAS DE LA OFICINA ASESORA DE PROTOCOLO DE LA SECRETARIA PRIVADA DE LA GOBERNACION DE BOLIVAR</t>
  </si>
  <si>
    <t>FELIPE RICARDO GARCIA CARCAMO</t>
  </si>
  <si>
    <t>https://community.secop.gov.co/Public/Tendering/OpportunityDetail/Index?noticeUID=CO1.NTC.5768361&amp;isFromPublicArea=True&amp;isModal=true&amp;asPopupView=true</t>
  </si>
  <si>
    <t>DF-331-2024</t>
  </si>
  <si>
    <t>ANDREA CAROLINA FONSECA LARA</t>
  </si>
  <si>
    <t>https://community.secop.gov.co/Public/Tendering/OpportunityDetail/Index?noticeUID=CO1.NTC.5766770&amp;isFromPublicArea=True&amp;isModal=true&amp;asPopupView=true</t>
  </si>
  <si>
    <t>DF-330-2024</t>
  </si>
  <si>
    <t>ERIKA ESTHER MARTINEZ GUZMAN</t>
  </si>
  <si>
    <t>https://community.secop.gov.co/Public/Tendering/OpportunityDetail/Index?noticeUID=CO1.NTC.5767175&amp;isFromPublicArea=True&amp;isModal=true&amp;asPopupView=true</t>
  </si>
  <si>
    <t>DF-329-2024</t>
  </si>
  <si>
    <t>ANDREA CAROLINA ARRIETA MULETT</t>
  </si>
  <si>
    <t>https://community.secop.gov.co/Public/Tendering/OpportunityDetail/Index?noticeUID=CO1.NTC.5766612&amp;isFromPublicArea=True&amp;isModal=true&amp;asPopupView=true</t>
  </si>
  <si>
    <t>DF-332-2024</t>
  </si>
  <si>
    <t>VALERIA GANDARA BADEL</t>
  </si>
  <si>
    <t>https://community.secop.gov.co/Public/Tendering/OpportunityDetail/Index?noticeUID=CO1.NTC.5767458&amp;isFromPublicArea=True&amp;isModal=true&amp;asPopupView=true</t>
  </si>
  <si>
    <t>DF-333-2024</t>
  </si>
  <si>
    <t>PRESTACION DE SERVICIOS DE APOYO A LA GESTION PARA EL DESARROLLO DE LAS ACTIVIDADES PROPIAS DE LA DIRECCION DE CONTABILIDAD DE LA SECRETARIA DE HACIENDA DE LA GOBERNACION DE BOLIVAR</t>
  </si>
  <si>
    <t>DARWIN ALEJANDRO BARBOSA MORALES</t>
  </si>
  <si>
    <t>https://community.secop.gov.co/Public/Tendering/OpportunityDetail/Index?noticeUID=CO1.NTC.5769163&amp;isFromPublicArea=True&amp;isModal=true&amp;asPopupView=true</t>
  </si>
  <si>
    <t>DF-334-2024</t>
  </si>
  <si>
    <t>PRESTACION DE SERVICIOS PROFESIONALES PARA EL DESARROLLO DE LAS ACTIVIDADES PROPIAS DE LA SECRETARIA GENERAL EN LA DIRECCION DE ATENCION AL CIUDADANO Y GESTION DOCUMENTAL DE LA GOBERNACION DE BOLIVAR</t>
  </si>
  <si>
    <t>MARTHA LUZ MARRUGO CACERES</t>
  </si>
  <si>
    <t>https://community.secop.gov.co/Public/Tendering/OpportunityDetail/Index?noticeUID=CO1.NTC.5768456&amp;isFromPublicArea=True&amp;isModal=true&amp;asPopupView=true</t>
  </si>
  <si>
    <t>DF-335-2024</t>
  </si>
  <si>
    <t>PRESTACION DE SERVICIOS PROFESIONALES PARA EL DESARROLLO DE LAS ACTIVIDADES PROPIAS DE LA DIRECCION DE TESORERIA DE LA SECRETARIA DE HACIENDA DE LA GOBERNACION DE BOLIVAR.</t>
  </si>
  <si>
    <t>CLARA ESTHER RUIZ BENAVIDES</t>
  </si>
  <si>
    <t>https://community.secop.gov.co/Public/Tendering/OpportunityDetail/Index?noticeUID=CO1.NTC.5768007&amp;isFromPublicArea=True&amp;isModal=true&amp;asPopupView=true</t>
  </si>
  <si>
    <t>DIRECCION TESORERIA</t>
  </si>
  <si>
    <t>DF-336-2024</t>
  </si>
  <si>
    <t>PRESTACION DE SERVICIOS PROFESIONALES EN DESARROLLO DE LAS ACTIVIDADES PROPIAS DE LA DIRECCION DE TESORERIA DE LA SECRETARIA DE HACIENDA DE LA GOBERNACION DE BOLIVAR.</t>
  </si>
  <si>
    <t>MANUEL JOSE CORTEZANO GUARDELA</t>
  </si>
  <si>
    <t>https://community.secop.gov.co/Public/Tendering/OpportunityDetail/Index?noticeUID=CO1.NTC.5768060&amp;isFromPublicArea=True&amp;isModal=true&amp;asPopupView=true</t>
  </si>
  <si>
    <t>DF-337-2024</t>
  </si>
  <si>
    <t>PRESTACION DE SERVICIOS PROFESIONALES ESPECIALIZADOS EN EL DESARROLLO DE LAS ACTIVIDADES PROPIAS DE LA DIRECCION DE TESORERIA DE LA SECRETARIA DE HACIENDA DE LA GOBERNACION DE BOLIVAR.</t>
  </si>
  <si>
    <t>LAURA SOFIA RODRIGUEZ QUINTERO</t>
  </si>
  <si>
    <t>https://community.secop.gov.co/Public/Tendering/OpportunityDetail/Index?noticeUID=CO1.NTC.5768526&amp;isFromPublicArea=True&amp;isModal=true&amp;asPopupView=true</t>
  </si>
  <si>
    <t>DF-338-2024</t>
  </si>
  <si>
    <t>PRESTACION DE SERVICIOS PROFESIONALES PARA EL DESARROLLO DE LAS ACTIVIDADES PROPIAS DE LA OFICINA DE COBRO COACTIVO DE LA SECRETARIA DE HACIENDA DEPARTAMENTAL.</t>
  </si>
  <si>
    <t>ROSALBA POLO GARCIA</t>
  </si>
  <si>
    <t>https://community.secop.gov.co/Public/Tendering/OpportunityDetail/Index?noticeUID=CO1.NTC.5768809&amp;isFromPublicArea=True&amp;isModal=true&amp;asPopupView=true</t>
  </si>
  <si>
    <t>DF-339-2024</t>
  </si>
  <si>
    <t>PRESTACION DE SERVICIOS PROFESIONALES PARA EL DESARROLLO DE ACTIVIDADES PROPIAS DE LA OFICINA DE COBRO COACTIVO DE LA SECRETARIA DE HACIENDA DE LA GOBERNACION DE BOLIVAR.</t>
  </si>
  <si>
    <t>CIRA VANESSA ESPINA SOTO</t>
  </si>
  <si>
    <t>https://community.secop.gov.co/Public/Tendering/OpportunityDetail/Index?noticeUID=CO1.NTC.5769033&amp;isFromPublicArea=True&amp;isModal=true&amp;asPopupView=true</t>
  </si>
  <si>
    <t>DF-340-2024</t>
  </si>
  <si>
    <t>PRESTACION DE SERVICIOS PROFESIONALES ESPECIALIZADOS PARA EL DESARROLLO DE ACTIVIDADES PROPIAS DE LA OFICINA DE COBRO COACTIVO DE LA SECRETARIA DE HACIENDA DE LA GOBERNACION DE BOLIVAR</t>
  </si>
  <si>
    <t>LAURA ESTHER VALDES BOHORQUEZ</t>
  </si>
  <si>
    <t>https://community.secop.gov.co/Public/Tendering/OpportunityDetail/Index?noticeUID=CO1.NTC.5768972&amp;isFromPublicArea=True&amp;isModal=true&amp;asPopupView=true</t>
  </si>
  <si>
    <t>DF-348-2024</t>
  </si>
  <si>
    <t>PRESTACION DE SERVICIOS PROFESIONALES PARA EL DESARROLLO DE LAS ACTIVIDADES PROPIAS DE LA SECRETARIA PRIVADA DE LA GOBERNACION DE BOLIVAR</t>
  </si>
  <si>
    <t>EDITH SOFIA FLOREZ MENDOZA</t>
  </si>
  <si>
    <t>https://community.secop.gov.co/Public/Tendering/OpportunityDetail/Index?noticeUID=CO1.NTC.5776665&amp;isFromPublicArea=True&amp;isModal=true&amp;asPopupView=true</t>
  </si>
  <si>
    <t>DF-349-2024</t>
  </si>
  <si>
    <t>SANDRA LUCIA VASQUEZ ALANDETE</t>
  </si>
  <si>
    <t>https://community.secop.gov.co/Public/Tendering/OpportunityDetail/Index?noticeUID=CO1.NTC.5777046&amp;isFromPublicArea=True&amp;isModal=true&amp;asPopupView=true</t>
  </si>
  <si>
    <t>DF-350-2024</t>
  </si>
  <si>
    <t>PRESTACION DE SERVICIOS PROFESIONALES ESPECIALIZADO PARA EL DESARROLLO DE LAS ACTIVIDADES PROPIAS DE LA SECRETARIA DE MOVILIDAD DE LA GOBERNACION DE BOLIVAR</t>
  </si>
  <si>
    <t>MAURO ALBERTO MARTINEZ DE LA PUENTE</t>
  </si>
  <si>
    <t>https://community.secop.gov.co/Public/Tendering/OpportunityDetail/Index?noticeUID=CO1.NTC.5777151&amp;isFromPublicArea=True&amp;isModal=true&amp;asPopupView=true</t>
  </si>
  <si>
    <t>DF-351-2024</t>
  </si>
  <si>
    <t>PRESTACION DE SERVICIOS PROFESIONALES PARA EL DESARROLLO DE LAS ACTIVIDADES PROPIAS DEL PROYECTO DENOMINADO FORTALECIMIENTO DE LA OPERATIVIDAD DEL CENTRO DE OBSERVACION E INVESTIGACION SOCIAL DE BOLIVAR 2024, DE LA SECRETARIA DEL INTERIOR Y ASUNTOS GUBERNAMENTALES DE LA GOBERNACION DE BOLIVAR EN EL MARCO DEL PROYECTO.</t>
  </si>
  <si>
    <t>NATHALY ALZAMORA MARRUGO</t>
  </si>
  <si>
    <t>https://community.secop.gov.co/Public/Tendering/OpportunityDetail/Index?noticeUID=CO1.NTC.5777513&amp;isFromPublicArea=True&amp;isModal=true&amp;asPopupView=true</t>
  </si>
  <si>
    <t>DF-352-2024</t>
  </si>
  <si>
    <t>PRESTACION DE SERVICIOS PROFESIONALES PARA EL DESARROLLO DE LAS ACTIVIDADES PROPIAS DE LA DIRECCION DE AMBIENTE Y DESARROLLO SOSTENIBLE DE LA GOBERNACION DE BOLIVAR</t>
  </si>
  <si>
    <t>DAVID SANTIAGO PEÑARANDA GUALTEROS</t>
  </si>
  <si>
    <t>https://community.secop.gov.co/Public/Tendering/OpportunityDetail/Index?noticeUID=CO1.NTC.5778756&amp;isFromPublicArea=True&amp;isModal=true&amp;asPopupView=true</t>
  </si>
  <si>
    <t>DIRECCION DE AMBIENTE Y DESARROLLO SOSTENIBLE</t>
  </si>
  <si>
    <t>DF-353-2024</t>
  </si>
  <si>
    <t>MARA ESTHER LOPEZ PEINADO</t>
  </si>
  <si>
    <t>https://community.secop.gov.co/Public/Tendering/OpportunityDetail/Index?noticeUID=CO1.NTC.5777984&amp;isFromPublicArea=True&amp;isModal=true&amp;asPopupView=true</t>
  </si>
  <si>
    <t>DF-354-2024</t>
  </si>
  <si>
    <t>PRESTACION DE SERVICIOS DE APOYO A LA GESTION PARA EL DESARROLLO DE LAS ACTIVIDADES PROPIAS DE LA DIRECCION DE CONTABILIDAD DE LA SECRETARIA DE HACIENDA DEPARTAMENTAL.</t>
  </si>
  <si>
    <t>LINDA MARCELA GARCIA BELTRAN</t>
  </si>
  <si>
    <t>https://community.secop.gov.co/Public/Tendering/OpportunityDetail/Index?noticeUID=CO1.NTC.5778832&amp;isFromPublicArea=True&amp;isModal=true&amp;asPopupView=true</t>
  </si>
  <si>
    <t>DF-356-2024</t>
  </si>
  <si>
    <t>PRESTACION DE SERVICIOS PROFESIONALES EN EL DESARROLLO DE LAS ACTIVIDADES PROPIAS DE LA DIRECCION DE INGRESO DE LA SECRETARIA DE HACIENDA DE LA GOBERNACION DE BOLIVAR.</t>
  </si>
  <si>
    <t>RICARDO ERMAS FORBES FRANCO</t>
  </si>
  <si>
    <t>https://community.secop.gov.co/Public/Tendering/OpportunityDetail/Index?noticeUID=CO1.NTC.5780862&amp;isFromPublicArea=True&amp;isModal=true&amp;asPopupView=true</t>
  </si>
  <si>
    <t>DF-357-2024</t>
  </si>
  <si>
    <t>GISELLE MICHELLE GONZALEZ MERIÑO</t>
  </si>
  <si>
    <t>https://community.secop.gov.co/Public/Tendering/OpportunityDetail/Index?noticeUID=CO1.NTC.5782168&amp;isFromPublicArea=True&amp;isModal=true&amp;asPopupView=true</t>
  </si>
  <si>
    <t>DF-358-2024</t>
  </si>
  <si>
    <t>MAYERLIS DEL CARMEN ACOSTA RAMOS</t>
  </si>
  <si>
    <t>https://community.secop.gov.co/Public/Tendering/OpportunityDetail/Index?noticeUID=CO1.NTC.5782034&amp;isFromPublicArea=True&amp;isModal=true&amp;asPopupView=true</t>
  </si>
  <si>
    <t>DF-359-2024</t>
  </si>
  <si>
    <t>FABIAN ENRIQUE PACHECO ROCHA</t>
  </si>
  <si>
    <t>https://community.secop.gov.co/Public/Tendering/OpportunityDetail/Index?noticeUID=CO1.NTC.5782154&amp;isFromPublicArea=True&amp;isModal=true&amp;asPopupView=true</t>
  </si>
  <si>
    <t>DF-360-2024</t>
  </si>
  <si>
    <t>JOSE GREGORIO ROMERO DE LA ROSA</t>
  </si>
  <si>
    <t>https://community.secop.gov.co/Public/Tendering/OpportunityDetail/Index?noticeUID=CO1.NTC.5782095&amp;isFromPublicArea=True&amp;isModal=true&amp;asPopupView=true</t>
  </si>
  <si>
    <t>DF-361-2024</t>
  </si>
  <si>
    <t>DANIELA ALCENDRA FRANCO</t>
  </si>
  <si>
    <t>https://community.secop.gov.co/Public/Tendering/OpportunityDetail/Index?noticeUID=CO1.NTC.5785406&amp;isFromPublicArea=True&amp;isModal=true&amp;asPopupView=true</t>
  </si>
  <si>
    <t>DF-362-2024</t>
  </si>
  <si>
    <t>PRESTACION DE SERVICIOS PROFESIONALES PARA EL DESARROLLO DE LAS ACTIVIDADES PROPIAS DE LA DIRECCION ATENCION AL CIUDADANO Y GESTION DOCUMENTAL DE LA SECRETARIA GENERAL DE LA GOBERNACION DE BOLIVAR.</t>
  </si>
  <si>
    <t>SHIRLEY LEAL RAMIREZ</t>
  </si>
  <si>
    <t>https://community.secop.gov.co/Public/Tendering/OpportunityDetail/Index?noticeUID=CO1.NTC.5785703&amp;isFromPublicArea=True&amp;isModal=true&amp;asPopupView=true</t>
  </si>
  <si>
    <t>DF-363-2024</t>
  </si>
  <si>
    <t>PRESTACION DE SERVICIOS DE APOYO A LA GESTION PARA EL DESARROLLO DE ACTIVIDADES PROPIAS DE LA DIRECCION DE ATENCION AL CIUDADANO Y GESTION DOCUMENTAL DE LA SECRETARIA GENERAL DE LA GOBERNACION DE BOLIVAR.</t>
  </si>
  <si>
    <t>MARIOBIS DAYANA QUINTERO MERCADO</t>
  </si>
  <si>
    <t>https://community.secop.gov.co/Public/Tendering/OpportunityDetail/Index?noticeUID=CO1.NTC.5785364&amp;isFromPublicArea=True&amp;isModal=true&amp;asPopupView=true</t>
  </si>
  <si>
    <t>DF-365-2024</t>
  </si>
  <si>
    <t>PRESTACION DE SERVICIOS PROFESIONALES ESPECIALIZADOS PARA EL DESARROLLO DE LAS ACTIVIDADES PROPIAS DE LA DIRECCION DE AMBIENTE, Y DESARROLLO SOSTENIBLE DE LA GOBERNACION DE BOLIVAR.</t>
  </si>
  <si>
    <t>ANDREA MARGARITA CONEO BOBADILLA</t>
  </si>
  <si>
    <t>https://community.secop.gov.co/Public/Tendering/OpportunityDetail/Index?noticeUID=CO1.NTC.5784149&amp;isFromPublicArea=True&amp;isModal=true&amp;asPopupView=true</t>
  </si>
  <si>
    <t>DF-366-2024</t>
  </si>
  <si>
    <t>PRESTACION DE SERVICIOS PROFESIONALES PARA EL DESARROLLO DE LAS ACTIVIDADES PROPIAS DE LA DIRECCION DE AMBIENTE, Y DESARROLLO SOSTENIBLE DE LA GOBERNACION DE BOLIVAR.</t>
  </si>
  <si>
    <t>ELISA KATERINE BARCENAS ASCANIO</t>
  </si>
  <si>
    <t>https://community.secop.gov.co/Public/Tendering/OpportunityDetail/Index?noticeUID=CO1.NTC.5784054&amp;isFromPublicArea=True&amp;isModal=true&amp;asPopupView=true</t>
  </si>
  <si>
    <t>DF-367-2024</t>
  </si>
  <si>
    <t>RUBEN DARIO HERNANDEZ MENDOZA</t>
  </si>
  <si>
    <t>https://community.secop.gov.co/Public/Tendering/OpportunityDetail/Index?noticeUID=CO1.NTC.5784731&amp;isFromPublicArea=True&amp;isModal=true&amp;asPopupView=true</t>
  </si>
  <si>
    <t>DF-368-2024</t>
  </si>
  <si>
    <t>YULIANA GUETE CERPA</t>
  </si>
  <si>
    <t>https://community.secop.gov.co/Public/Tendering/OpportunityDetail/Index?noticeUID=CO1.NTC.5784423&amp;isFromPublicArea=True&amp;isModal=true&amp;asPopupView=true</t>
  </si>
  <si>
    <t>DF-377-2024</t>
  </si>
  <si>
    <t>PRESTACION DE SERVICIOS DE PROFESIONALES ESPECIALIZADO PARA EL DESARROLLO DE LAS ACTIVIDADES PROPIAS DE LA SECRETARIA DE MOVILIDAD.</t>
  </si>
  <si>
    <t>JHON FRANCISCO COSSIO CARDENAS</t>
  </si>
  <si>
    <t>https://community.secop.gov.co/Public/Tendering/OpportunityDetail/Index?noticeUID=CO1.NTC.5793057&amp;isFromPublicArea=True&amp;isModal=true&amp;asPopupView=true</t>
  </si>
  <si>
    <t>DF-378-2024</t>
  </si>
  <si>
    <t>PRESTACION DE SERVICIOS PROFESIONALES PARA EL DESARROLLO DE LAS ACTIVIDADES PROPIAS DE LA DIRECCION ATENCION AL CIUDADANO Y GESTION DOCUMENTAL DE LA SECRETARIA GENERAL DE LA GOBERNACION DE BOLIVAR</t>
  </si>
  <si>
    <t>LOLY LUZ PEREZ MARTINEZ</t>
  </si>
  <si>
    <t>https://community.secop.gov.co/Public/Tendering/OpportunityDetail/Index?noticeUID=CO1.NTC.5793644&amp;isFromPublicArea=True&amp;isModal=true&amp;asPopupView=true</t>
  </si>
  <si>
    <t>DF-379-2024</t>
  </si>
  <si>
    <t>PRESTACION DE SERVICIOS PROFESIONALES PARA EL DESARROLLO DE LAS ACTIVIDADES PROPIAS DE LA SECRETARIA DE EDUCACION DE LA GOBERNACION DE BOLIVAR</t>
  </si>
  <si>
    <t>VIARLEY PEÑA REYES</t>
  </si>
  <si>
    <t>https://community.secop.gov.co/Public/Tendering/OpportunityDetail/Index?noticeUID=CO1.NTC.5788693&amp;isFromPublicArea=True&amp;isModal=true&amp;asPopupView=true</t>
  </si>
  <si>
    <t>DF-383-2024</t>
  </si>
  <si>
    <t>PRESTACION DE SERVICIOS PROFESIONALES PARA EL DESARROLLO DE LAS ACTIVIDADES PROPIAS DE LA SECRETARIA DE EDUCACION DE LA GOBERNACION DE BOLIVAR.</t>
  </si>
  <si>
    <t>GUILLERMO JOSE ARRAZOLA NEGRETTE</t>
  </si>
  <si>
    <t>https://community.secop.gov.co/Public/Tendering/OpportunityDetail/Index?noticeUID=CO1.NTC.5789368&amp;isFromPublicArea=True&amp;isModal=true&amp;asPopupView=true</t>
  </si>
  <si>
    <t>DF-384-2024</t>
  </si>
  <si>
    <t>PRESTACION DE SERVICIOS DE APOYO A LA GESTION PARA EL DESARROLLO DE LAS ACTIVIDADES PROPIAS DE LA SECRETARIA DE EDUCACION DE LA GOBERNACION DE BOLIVAR</t>
  </si>
  <si>
    <t>LEONARDO RAFAEL FIGUEROA MERIÑO</t>
  </si>
  <si>
    <t>https://community.secop.gov.co/Public/Tendering/OpportunityDetail/Index?noticeUID=CO1.NTC.5789380&amp;isFromPublicArea=True&amp;isModal=true&amp;asPopupView=true</t>
  </si>
  <si>
    <t>DF-385-2024</t>
  </si>
  <si>
    <t>PRESTACION DE SERVICIOS DE APOYO A LA GESTION PARA EL DESARROLLO DE LAS ACTIVIDADES PROPIAS DE LA SECRETARIA DE HABITAT DE LA GOBERNACION DE BOLIVAR.</t>
  </si>
  <si>
    <t>ANDRES OROZCO DIAZ</t>
  </si>
  <si>
    <t>https://community.secop.gov.co/Public/Tendering/OpportunityDetail/Index?noticeUID=CO1.NTC.5788782&amp;isFromPublicArea=True&amp;isModal=true&amp;asPopupView=true</t>
  </si>
  <si>
    <t>DF-386-2024</t>
  </si>
  <si>
    <t>PRESTACION DE SERVICIOS PROFESIONALES PARA EL DESARROLLO DE LAS ACTIVIDADES PROPIAS DE LA OFICINA ASESORA DE COMUNICACIONES Y PRENSA DE LA SECRETARIA PRIVADA DE LA GOBERNACION DE BOLIVAR</t>
  </si>
  <si>
    <t>JUAN MARTIN SANCHEZ GOMEZ</t>
  </si>
  <si>
    <t>https://community.secop.gov.co/Public/Tendering/OpportunityDetail/Index?noticeUID=CO1.NTC.5788923&amp;isFromPublicArea=True&amp;isModal=true&amp;asPopupView=true</t>
  </si>
  <si>
    <t>DF-387-2024</t>
  </si>
  <si>
    <t>PAULA VICTORIA CORTES</t>
  </si>
  <si>
    <t>https://community.secop.gov.co/Public/Tendering/OpportunityDetail/Index?noticeUID=CO1.NTC.5790811&amp;isFromPublicArea=True&amp;isModal=true&amp;asPopupView=true</t>
  </si>
  <si>
    <t>DF-388-2024</t>
  </si>
  <si>
    <t>PRESTACION DE SERVICIOS PROFESIONALES PARA EL DESARROLLO DE ACTIVIDADES PROPIAS DE LA SECRETARIA DE HABITAT DE LA GOBERNACION DE BOLIVAR.</t>
  </si>
  <si>
    <t>MARIA SALOME TORRES BARRETO</t>
  </si>
  <si>
    <t>https://community.secop.gov.co/Public/Tendering/OpportunityDetail/Index?noticeUID=CO1.NTC.5790160&amp;isFromPublicArea=True&amp;isModal=true&amp;asPopupView=true</t>
  </si>
  <si>
    <t>DF-390-2024</t>
  </si>
  <si>
    <t>PRESTACION DE SERVICIOS DE APOYO A LA GESTION PARA EL DESARROLLO DE LAS ACTIVIDADES DE LA DIRECCION ATENCION AL CIUDADANO Y GESTION DOCUMENTAL DE LA SECRETARIA GENERAL DE LA GOBERNACION DE BOLIVAR.</t>
  </si>
  <si>
    <t>NURIS MARGARITA BERRIO HERAZO</t>
  </si>
  <si>
    <t>https://community.secop.gov.co/Public/Tendering/OpportunityDetail/Index?noticeUID=CO1.NTC.5793129&amp;isFromPublicArea=True&amp;isModal=true&amp;asPopupView=true</t>
  </si>
  <si>
    <t>DF-391-2024</t>
  </si>
  <si>
    <t>PRESTACION DE SERVICIOS PROFESIONALES PARA EL DESARROLLO DE LAS ACTIVIDADES PROPIAS DE LA DIRECCION FUNCION PUBLICA</t>
  </si>
  <si>
    <t>KATTY LUZ ATENCIA SUAREZ</t>
  </si>
  <si>
    <t>https://community.secop.gov.co/Public/Tendering/OpportunityDetail/Index?noticeUID=CO1.NTC.5793269&amp;isFromPublicArea=True&amp;isModal=true&amp;asPopupView=true</t>
  </si>
  <si>
    <t>DF-392-2024</t>
  </si>
  <si>
    <t>ASTRID CAROLINA UTRIA PAYARES</t>
  </si>
  <si>
    <t>https://community.secop.gov.co/Public/Tendering/OpportunityDetail/Index?noticeUID=CO1.NTC.5790905&amp;isFromPublicArea=True&amp;isModal=true&amp;asPopupView=true</t>
  </si>
  <si>
    <t>DF-393-2024</t>
  </si>
  <si>
    <t>DANIELLA RODRIGUEZ RODRIGUEZ</t>
  </si>
  <si>
    <t>https://community.secop.gov.co/Public/Tendering/OpportunityDetail/Index?noticeUID=CO1.NTC.5793304&amp;isFromPublicArea=True&amp;isModal=true&amp;asPopupView=true</t>
  </si>
  <si>
    <t>DF-394-2024</t>
  </si>
  <si>
    <t>PRESTACION DE SERVICIOS PROFESIONALES PARA EL DESARROLLO DE LAS ACTIVIDADES PROPIAS DE LA SECRETARIA SECRETARIA DE AGRICULTURA Y DESARROLLO RURAL DE LA GOBERNACION DE BOLIVAR</t>
  </si>
  <si>
    <t>DANIEL ENRIQUE CABRALES SEGOVIA</t>
  </si>
  <si>
    <t>https://community.secop.gov.co/Public/Tendering/OpportunityDetail/Index?noticeUID=CO1.NTC.5793565&amp;isFromPublicArea=True&amp;isModal=true&amp;asPopupView=true</t>
  </si>
  <si>
    <t>DF-395-2024</t>
  </si>
  <si>
    <t>PRESTACION DE SERVICIOS DE APOYO A LA GESTION PARA EL DESARROLLO DE LAS ACTIVIDADES PROPIAS DEL PROYECTO DENOMINADO FORTALECIMIENTO DE LA OPERATIVIDAD DEL CENTRO DE OBSERVACION E INVESTIGACION SOCIAL DE BOLIVAR 2024 DE LA SECRETARIA DEL INTERIOR Y ASUNTOS GUBERNAMENTALES DE LA GOBERNACION DE BOLIVAR.</t>
  </si>
  <si>
    <t>LUIS ALBERTO MUÑIZ MOSQUERA</t>
  </si>
  <si>
    <t>https://community.secop.gov.co/Public/Tendering/OpportunityDetail/Index?noticeUID=CO1.NTC.5793460&amp;isFromPublicArea=True&amp;isModal=true&amp;asPopupView=true</t>
  </si>
  <si>
    <t>DF-396-2024</t>
  </si>
  <si>
    <t>PRESTACION DE SERVICIOS DE APOYO A LA GESTION PARA EL DESARROLLO DE LAS ACTIVIDADES PROPIAS DE LA DIRECCION DE CONTABILIDAD DE LA SECRETARIA DE HACIENDA DE LA GOBERNACION DE BOLIVAR.</t>
  </si>
  <si>
    <t>CARLOS ALBERTO BLANQUICETT RAMOS</t>
  </si>
  <si>
    <t>https://community.secop.gov.co/Public/Tendering/OpportunityDetail/Index?noticeUID=CO1.NTC.5798835&amp;isFromPublicArea=True&amp;isModal=true&amp;asPopupView=true</t>
  </si>
  <si>
    <t>DF-397-2024</t>
  </si>
  <si>
    <t>PRESTACION DE SERVICIOS PROFESIONALES EN EL DESARROLLO DE LAS ACTIVIDADES PROPIAS DE LA DIRECCION DE INGRESO DE LA SECRETARIA DE HACIENDA DE LA GOBERNACION DE BOLIVAR</t>
  </si>
  <si>
    <t>ANGIE MERINA JULIO GARCIA</t>
  </si>
  <si>
    <t>https://community.secop.gov.co/Public/Tendering/OpportunityDetail/Index?noticeUID=CO1.NTC.5798287&amp;isFromPublicArea=True&amp;isModal=true&amp;asPopupView=true</t>
  </si>
  <si>
    <t>DF-398-2024</t>
  </si>
  <si>
    <t>PRESTACION DE SERVICIOS PROFESIONALES ESPECIALIZADOS EN EL DESARROLLO DE LAS ACTIVIDADES PROPIAS DE LA DIRECCION DE INGRESO DE LA SECRETARIA DE HACIENDA DE LA GOBERNACION DE BOLIVAR.</t>
  </si>
  <si>
    <t>AMADA OJEDA TORREGROSA</t>
  </si>
  <si>
    <t>https://community.secop.gov.co/Public/Tendering/OpportunityDetail/Index?noticeUID=CO1.NTC.5798646&amp;isFromPublicArea=True&amp;isModal=true&amp;asPopupView=true</t>
  </si>
  <si>
    <t>DF-399-2024</t>
  </si>
  <si>
    <t>PRESTACION DE SERVICIOS DE APOYO A LA GESTION PARA EL DESARROLLO DE LAS ACTIVIDADES PROPIAS DE LA DIRECCION DE INGRESOS DE LA SECRETARIA DE HACIENDA DE LA GOBERNACION DE BOLIVAR</t>
  </si>
  <si>
    <t>ELVIS BLANCO ALFARO</t>
  </si>
  <si>
    <t>https://community.secop.gov.co/Public/Tendering/OpportunityDetail/Index?noticeUID=CO1.NTC.5798408&amp;isFromPublicArea=True&amp;isModal=true&amp;asPopupView=true</t>
  </si>
  <si>
    <t>DF-400-2024</t>
  </si>
  <si>
    <t>PRESTACION DE SERVICIOS PROFESIONALES PARA EL DESARROLLO DE LAS ACTIVIDADES PROPIAS DE LA DIRECCION DE INGRESOS DE LA SECRETARIA DE HACIENDA DE LA GOBERNACION DE BOLIVAR</t>
  </si>
  <si>
    <t>YESSICA DE JESUS MARRUGO CONTRERAS</t>
  </si>
  <si>
    <t>https://community.secop.gov.co/Public/Tendering/OpportunityDetail/Index?noticeUID=CO1.NTC.5800731&amp;isFromPublicArea=True&amp;isModal=true&amp;asPopupView=true</t>
  </si>
  <si>
    <t>DF-405-2024</t>
  </si>
  <si>
    <t>PRESTACION DE SERVICIOS DE APOYO A LA GESTION PARA EL DESARROLLO DE LAS ACTIVIDADES PROPIAS DE LA OFICINA ASESORA DE PROTOCOLO DE LA SECRETARIA PRIVADA DE LA GOBERNACION DE BOLIVAR</t>
  </si>
  <si>
    <t>WILLIAM ARIEL MALLARINO GALVIS</t>
  </si>
  <si>
    <t>https://community.secop.gov.co/Public/Tendering/OpportunityDetail/Index?noticeUID=CO1.NTC.5801523&amp;isFromPublicArea=True&amp;isModal=true&amp;asPopupView=true</t>
  </si>
  <si>
    <t>DF-406-2024</t>
  </si>
  <si>
    <t>PRESTACION DE SERVICIOS PROFESIONALES EN EL DESARROLLO DE ACTIVIDADES PROPIAS DE LA OFICINA ASESORA DE COMUNICACIONES Y PRENSA DE LA SECRETARIA PRIVADA DE LA GOBERNACION DE BOLIVAR.</t>
  </si>
  <si>
    <t>JUAN SEBASTIAN PEREZ MOLINA</t>
  </si>
  <si>
    <t>https://community.secop.gov.co/Public/Tendering/OpportunityDetail/Index?noticeUID=CO1.NTC.5803800&amp;isFromPublicArea=True&amp;isModal=true&amp;asPopupView=true</t>
  </si>
  <si>
    <t>DF-407-2024</t>
  </si>
  <si>
    <t>TATIANA VELASQUEZ USUGA</t>
  </si>
  <si>
    <t>https://community.secop.gov.co/Public/Tendering/OpportunityDetail/Index?noticeUID=CO1.NTC.5804309&amp;isFromPublicArea=True&amp;isModal=true&amp;asPopupView=true</t>
  </si>
  <si>
    <t>DF-408-2024</t>
  </si>
  <si>
    <t>JORGE SEBASTIAN MARTINEZ TRUJILLO</t>
  </si>
  <si>
    <t>https://community.secop.gov.co/Public/Tendering/OpportunityDetail/Index?noticeUID=CO1.NTC.5805149&amp;isFromPublicArea=True&amp;isModal=true&amp;asPopupView=true</t>
  </si>
  <si>
    <t>DF-409-2024</t>
  </si>
  <si>
    <t>RONALD ZAMBRANO BALDOVINO</t>
  </si>
  <si>
    <t>https://community.secop.gov.co/Public/Tendering/OpportunityDetail/Index?noticeUID=CO1.NTC.5805240&amp;isFromPublicArea=True&amp;isModal=true&amp;asPopupView=true</t>
  </si>
  <si>
    <t>DF-410-2024</t>
  </si>
  <si>
    <t>PRESTACION DE SERVICIOS PROFESIONALES PARA EL DESARROLLO DE LAS ACTIVIDADES PROPIAS DE LA DIRECCION FUNCION PUBLICA DE LA GOBERNACION DE BOLIVAR.</t>
  </si>
  <si>
    <t>MAROLINS MORELOS CAMARGO</t>
  </si>
  <si>
    <t>https://community.secop.gov.co/Public/Tendering/OpportunityDetail/Index?noticeUID=CO1.NTC.5806055&amp;isFromPublicArea=True&amp;isModal=true&amp;asPopupView=true</t>
  </si>
  <si>
    <t>DF-411-2024</t>
  </si>
  <si>
    <t>PRESTACION DE SERVICIOS PROFESIONALES PARA APOYAR EN LA EJECUCION DEL PROYECTO DENOMINADO IMPLEMENTACION DEL PROGRAMA DE ALIMENTACION ESCOLAR2024BOLIVAR DESARROLLADO POR LA SECRETARIA DE EDUCACION DE LA GOBERNACION DE BOLIVAR</t>
  </si>
  <si>
    <t>ESPERANZA RAMIREZ VARELA</t>
  </si>
  <si>
    <t>https://community.secop.gov.co/Public/Tendering/OpportunityDetail/Index?noticeUID=CO1.NTC.5805086&amp;isFromPublicArea=True&amp;isModal=true&amp;asPopupView=true</t>
  </si>
  <si>
    <t>DF-413-2024</t>
  </si>
  <si>
    <t>PRESTACION DE SERVICIOS DE APOYO A LA GESTION EN EL DESARROLLO DE LAS ACTIVIDADES PROPIAS DE LA OFICINA ASESORA DE PROTOCOLO DE LA SECRETARIA PRIVADA DE LA GOBERNACION DE BOLIVAR.</t>
  </si>
  <si>
    <t>LAUREANO JAVIER FIGUEROA MORALES</t>
  </si>
  <si>
    <t>https://community.secop.gov.co/Public/Tendering/OpportunityDetail/Index?noticeUID=CO1.NTC.5809157&amp;isFromPublicArea=True&amp;isModal=true&amp;asPopupView=true</t>
  </si>
  <si>
    <t>DF-414-2024</t>
  </si>
  <si>
    <t>PRESTACION DE SERVICIOS DE APOYO A LA GESTION EN EL DESARROLLO DE LAS ACTIVIDADES PROPIAS DE LA OFICINA ASESORA DE PROTOCOLO DE LA SECRETARIA PRIVADA DE LA GOBERNACION DE BOLIVAR</t>
  </si>
  <si>
    <t>RODRIGO ANTONIO HERRARA ACUÑA</t>
  </si>
  <si>
    <t>https://community.secop.gov.co/Public/Tendering/OpportunityDetail/Index?noticeUID=CO1.NTC.5807687&amp;isFromPublicArea=True&amp;isModal=true&amp;asPopupView=true</t>
  </si>
  <si>
    <t>DF-415-2024</t>
  </si>
  <si>
    <t>PRESTACION DE SERVICIOS PROFESIONALES ESPECIALIZADOS PARA EL DESARROLLO DE LAS ACTIVIDADES PROPIAS DEL DESPACHO DE LA SECRETARIA PRIVADA EN EL MARCO DEL PROYECTO DE INVERSION DENOMINADO IMPLEMENTACION DE LA RUTA DE LA GOBERNANZA A TRAVES DEL DESARROLLO DE ESTRATEGIAS PARA EL FORTALECIMIENTO DE LOS MECANISMOS DE DIALOGO CON LA CIUDADANA Y LA MATERIALIZACIN DE ACCIONES QUE GARANTICEN UNA MEJORA EN LOS INDICADORES DE PERCEPCION CIUDADANA A NIVEL DEPARTAMENTAL</t>
  </si>
  <si>
    <t>DORYS LUCIA ARRIETA CARO</t>
  </si>
  <si>
    <t>https://community.secop.gov.co/Public/Tendering/OpportunityDetail/Index?noticeUID=CO1.NTC.5809054&amp;isFromPublicArea=True&amp;isModal=true&amp;asPopupView=true</t>
  </si>
  <si>
    <t>DF-416-2024</t>
  </si>
  <si>
    <t>DIANA MARGARITA MANRIQUE TERAN</t>
  </si>
  <si>
    <t>https://community.secop.gov.co/Public/Tendering/OpportunityDetail/Index?noticeUID=CO1.NTC.5807488&amp;isFromPublicArea=True&amp;isModal=true&amp;asPopupView=true</t>
  </si>
  <si>
    <t>DF-425-2024</t>
  </si>
  <si>
    <t xml:space="preserve">LINA MARCELA RESTREPO HERRERA </t>
  </si>
  <si>
    <t>https://community.secop.gov.co/Public/Tendering/OpportunityDetail/Index?noticeUID=CO1.NTC.5827178&amp;isFromPublicArea=True&amp;isModal=true&amp;asPopupView=true</t>
  </si>
  <si>
    <t>DF-426-2024</t>
  </si>
  <si>
    <t>MARIA PAULINA PATERNINA PEÑA</t>
  </si>
  <si>
    <t>https://community.secop.gov.co/Public/Tendering/OpportunityDetail/Index?noticeUID=CO1.NTC.5822731&amp;isFromPublicArea=True&amp;isModal=true&amp;asPopupView=true</t>
  </si>
  <si>
    <t>DF-427-2024</t>
  </si>
  <si>
    <t>LUIS FERNANDO PAREJA CRISMATT</t>
  </si>
  <si>
    <t>https://community.secop.gov.co/Public/Tendering/OpportunityDetail/Index?noticeUID=CO1.NTC.5823694&amp;isFromPublicArea=True&amp;isModal=true&amp;asPopupView=true</t>
  </si>
  <si>
    <t>DF-428-2024</t>
  </si>
  <si>
    <t>Prestación de servicios profesionales para el desarrollo de las actividades propias de la de la Secretaría de Víctimas y Reconciliación de la Gobernación de Bolívar.</t>
  </si>
  <si>
    <t>ARNOLD DANIEL VENERA TORRES</t>
  </si>
  <si>
    <t>https://community.secop.gov.co/Public/Tendering/OpportunityDetail/Index?noticeUID=CO1.NTC.5827067&amp;isFromPublicArea=True&amp;isModal=true&amp;asPopupView=true</t>
  </si>
  <si>
    <t>DF-429-2024</t>
  </si>
  <si>
    <t>PRESTACION DE SERVICIOS PROFESIONALES PARA EL DESARROLLO DE LAS ACTIVIDADES PROPIAS DE LA DIRECCION LOGISTICA DE LA SECRETARIA GENERAL DE LA GOBERNACION DE BOLIVAR</t>
  </si>
  <si>
    <t>YULIANA MARCELA SALAZAR GOMEZ</t>
  </si>
  <si>
    <t>https://community.secop.gov.co/Public/Tendering/OpportunityDetail/Index?noticeUID=CO1.NTC.5823014&amp;isFromPublicArea=True&amp;isModal=true&amp;asPopupView=true</t>
  </si>
  <si>
    <t>DF-430-2024</t>
  </si>
  <si>
    <t>MARIA ANGELICA ARRAZOLA OLANO</t>
  </si>
  <si>
    <t>https://community.secop.gov.co/Public/Tendering/OpportunityDetail/Index?noticeUID=CO1.NTC.5821284&amp;isFromPublicArea=True&amp;isModal=true&amp;asPopupView=true</t>
  </si>
  <si>
    <t>DF-431-2024</t>
  </si>
  <si>
    <t>PRESTACION DE SERVICIOS PROFESIONALES ESPECIALIZADOS PARA EL DESARROLLO DE ACTIVIDADES PROPIAS DE LA OFICINA DE COBRO COACTIVO DE LA SECRETARIA DE HACIENDA DE LA GOBERNACION DE BOLIVAR.</t>
  </si>
  <si>
    <t>CARLOS JOSE QUEZADA CADRAZCO</t>
  </si>
  <si>
    <t>https://community.secop.gov.co/Public/Tendering/OpportunityDetail/Index?noticeUID=CO1.NTC.5824743&amp;isFromPublicArea=True&amp;isModal=true&amp;asPopupView=true</t>
  </si>
  <si>
    <t>DF-432-2024</t>
  </si>
  <si>
    <t>RICHARD EMIL LEFRANC RIVERO</t>
  </si>
  <si>
    <t>https://community.secop.gov.co/Public/Tendering/OpportunityDetail/Index?noticeUID=CO1.NTC.5823950&amp;isFromPublicArea=True&amp;isModal=true&amp;asPopupView=true</t>
  </si>
  <si>
    <t>DF-433-2024</t>
  </si>
  <si>
    <t>CLAUDIA PATRICIA PORTO MARTINEZ</t>
  </si>
  <si>
    <t>https://community.secop.gov.co/Public/Tendering/OpportunityDetail/Index?noticeUID=CO1.NTC.5824488&amp;isFromPublicArea=True&amp;isModal=true&amp;asPopupView=true</t>
  </si>
  <si>
    <t>DF-434-2024</t>
  </si>
  <si>
    <t>YAIRA ISABEL PADILLA SUAREZ</t>
  </si>
  <si>
    <t>https://community.secop.gov.co/Public/Tendering/OpportunityDetail/Index?noticeUID=CO1.NTC.5825462&amp;isFromPublicArea=True&amp;isModal=true&amp;asPopupView=true</t>
  </si>
  <si>
    <t>DF-435-2024</t>
  </si>
  <si>
    <t>ANA MILENA GUERRA HERNANDEZ</t>
  </si>
  <si>
    <t>https://community.secop.gov.co/Public/Tendering/OpportunityDetail/Index?noticeUID=CO1.NTC.5825705&amp;isFromPublicArea=True&amp;isModal=true&amp;asPopupView=true</t>
  </si>
  <si>
    <t>DF-445-2024</t>
  </si>
  <si>
    <t>PRESTACION DE SERVICIOS DE APOYO A LA GESTION PARA EL DESARROLLO DE LAS ACTIVIDADES PROPIAS DE LA OFICINA DE CONTROL INTERNO DE LA GOBERNACION DE BOLIVAR.</t>
  </si>
  <si>
    <t>REYMUNDO ANGULO VARGAS</t>
  </si>
  <si>
    <t>https://community.secop.gov.co/Public/Tendering/OpportunityDetail/Index?noticeUID=CO1.NTC.5826495&amp;isFromPublicArea=True&amp;isModal=true&amp;asPopupView=true</t>
  </si>
  <si>
    <t>DF-446-2024</t>
  </si>
  <si>
    <t>AMPARO DEL CARMEN CASTILLO CASTELLAT</t>
  </si>
  <si>
    <t>https://community.secop.gov.co/Public/Tendering/OpportunityDetail/Index?noticeUID=CO1.NTC.5823999&amp;isFromPublicArea=True&amp;isModal=true&amp;asPopupView=true</t>
  </si>
  <si>
    <t>DF-447-2024</t>
  </si>
  <si>
    <t>PRESTACION DE SERVICIOS PROFESIONALES PARA EL DESARROLLO DE LAS ACTIVIDADES PROPIAS DE LA SECRETARIA DE PRIVADA DE LA GOBERNACION DE BOLIVAR.</t>
  </si>
  <si>
    <t>FRANK ALEJANDRO RIVERO MONTIEL</t>
  </si>
  <si>
    <t>https://community.secop.gov.co/Public/Tendering/OpportunityDetail/Index?noticeUID=CO1.NTC.5827144&amp;isFromPublicArea=True&amp;isModal=true&amp;asPopupView=true</t>
  </si>
  <si>
    <t>DF-457-2024</t>
  </si>
  <si>
    <t>PRESTACION DE SERVICIOS PROFESIONALES ESPECIALIZADOS PARA EL DESARROLLO DE LAS ACTIVIDADES PROPIAS DE LA SECRETARIA DE HABITAT DE LA GOBERNACION DE BOLIVAR.</t>
  </si>
  <si>
    <t>IVETTE  MARTINEZ GALVEZ</t>
  </si>
  <si>
    <t>https://community.secop.gov.co/Public/Tendering/OpportunityDetail/Index?noticeUID=CO1.NTC.5832489&amp;isFromPublicArea=True&amp;isModal=true&amp;asPopupView=true</t>
  </si>
  <si>
    <t>DF-458-2024</t>
  </si>
  <si>
    <t>PRESTACION DE SERVICIOS PROFESIONALES ESPECIALIZADOS PARA EL DESARROLLO DE LAS ACTIVIDADES PROPIAS DE LA SECRETARIA DE EDUCACION DE LA GOBERNACION DE BOLIVAR.</t>
  </si>
  <si>
    <t>DANIELA ALEJANDRA CABRERA CANTILLO</t>
  </si>
  <si>
    <t>https://community.secop.gov.co/Public/Tendering/OpportunityDetail/Index?noticeUID=CO1.NTC.5830611&amp;isFromPublicArea=True&amp;isModal=true&amp;asPopupView=true</t>
  </si>
  <si>
    <t>DF-459-2024</t>
  </si>
  <si>
    <t>EVERLEDIS DEL CARMEN VALLE AGAMEZ</t>
  </si>
  <si>
    <t>https://community.secop.gov.co/Public/Tendering/OpportunityDetail/Index?noticeUID=CO1.NTC.5831394&amp;isFromPublicArea=True&amp;isModal=true&amp;asPopupView=true</t>
  </si>
  <si>
    <t>DF-460-2024</t>
  </si>
  <si>
    <t>ALBERTO GREGORIO SOTO GARCIA</t>
  </si>
  <si>
    <t>https://community.secop.gov.co/Public/Tendering/OpportunityDetail/Index?noticeUID=CO1.NTC.5830531&amp;isFromPublicArea=True&amp;isModal=true&amp;asPopupView=true</t>
  </si>
  <si>
    <t>DF-461-2024</t>
  </si>
  <si>
    <t>PRESTACION DE SERVICIOS PROFESIONALES PARA EL DESARROLLO DE LAS ACTIVIDADES PROPIAS DE LA SECRETARIA DEL INTERIOR Y ASUNTOS GUBERNAMENTALES DE LA GOBERNACION DE BOLIVAR.</t>
  </si>
  <si>
    <t>YORLIN LANS VARGAS</t>
  </si>
  <si>
    <t>https://community.secop.gov.co/Public/Tendering/OpportunityDetail/Index?noticeUID=CO1.NTC.5832333&amp;isFromPublicArea=True&amp;isModal=true&amp;asPopupView=true</t>
  </si>
  <si>
    <t>DF-462-2024</t>
  </si>
  <si>
    <t>DANIEL ANDRES PANIZA HERNANDEZ</t>
  </si>
  <si>
    <t>https://community.secop.gov.co/Public/Tendering/OpportunityDetail/Index?noticeUID=CO1.NTC.5832955&amp;isFromPublicArea=True&amp;isModal=true&amp;asPopupView=true</t>
  </si>
  <si>
    <t>DF-463-2024</t>
  </si>
  <si>
    <t>ALBERTO LUIS HERNANDEZ ROMERO</t>
  </si>
  <si>
    <t>https://community.secop.gov.co/Public/Tendering/OpportunityDetail/Index?noticeUID=CO1.NTC.5834314&amp;isFromPublicArea=True&amp;isModal=true&amp;asPopupView=true</t>
  </si>
  <si>
    <t>DF-464-2024</t>
  </si>
  <si>
    <t>VERONICA BARRIOS BOBADILLA</t>
  </si>
  <si>
    <t>https://community.secop.gov.co/Public/Tendering/OpportunityDetail/Index?noticeUID=CO1.NTC.5831936&amp;isFromPublicArea=True&amp;isModal=true&amp;asPopupView=true</t>
  </si>
  <si>
    <t>DF-465-2024</t>
  </si>
  <si>
    <t>KETHY ORTEGA GARCIA</t>
  </si>
  <si>
    <t>https://community.secop.gov.co/Public/Tendering/OpportunityDetail/Index?noticeUID=CO1.NTC.5832460&amp;isFromPublicArea=True&amp;isModal=true&amp;asPopupView=true</t>
  </si>
  <si>
    <t>DF-466-2024</t>
  </si>
  <si>
    <t>PRESTACION DE SERVICIOS PROFESIONALES PARA EL DESARROLLO DE LAS ACTIVIDADES PROPIAS DEL DESPACHO DE LA SECRETARIA PRIVADA EN EL MARCO DEL PROYECTO DE INVERSION DENOMINADO IMPLEMENTACION DE LA RUTA DE LA GOBERNANZA A TRAVES DEL DESARROLLO DE ESTRATEGIAS PARA EL FORTALECIMIENTO DE LOS MECANISMOS DE DIALOGO CON LA CIUDADANA Y LA MATERIALIZACIN DE ACCIONES QUE GARANTICEN UNA MEJORA EN LOS INDICADORES DE PERCEPCION CIUDADANA A NIVEL DEPARTAMENTAL.</t>
  </si>
  <si>
    <t>MARIA PATRICIA AVILA MELENDEZ</t>
  </si>
  <si>
    <t>https://community.secop.gov.co/Public/Tendering/OpportunityDetail/Index?noticeUID=CO1.NTC.5834636&amp;isFromPublicArea=True&amp;isModal=true&amp;asPopupView=true</t>
  </si>
  <si>
    <t>DF-467-2024</t>
  </si>
  <si>
    <t>PRESTACION DE SERVICIOS PROFESIONALES ESPECIALIZADOS PARA EL DESARROLLO DE LAS ACTIVIDADES PROPIAS DEL DESPACHO DE LA SECRETARIA PRIVADA EN EL MARCO DEL PROYECTO DE INVERSION DENOMINADO IMPLEMENTACION DE LA RUTA DE LA GOBERNANZA A TRAVES DEL DESARROLLO DE ESTRATEGIAS PARA EL FORTALECIMIENTO DE LOS MECANISMOS DE DIALOGO CON LA CIUDADANA Y LA MATERIALIZACIN DE ACCIONES QUE GARANTICEN UNA MEJORA EN LOS INDICADORES DE PERCEPCION CIUDADANA A NIVEL DEPARTAMENTAL.</t>
  </si>
  <si>
    <t>ENITH DEL CARMEN ORDOÑEZ CARDALES</t>
  </si>
  <si>
    <t>https://community.secop.gov.co/Public/Tendering/OpportunityDetail/Index?noticeUID=CO1.NTC.5834542&amp;isFromPublicArea=True&amp;isModal=true&amp;asPopupView=true</t>
  </si>
  <si>
    <t>DF-468-2024</t>
  </si>
  <si>
    <t>RAFAELFERNANDO HOYOS CASTELLANOS</t>
  </si>
  <si>
    <t>https://community.secop.gov.co/Public/Tendering/OpportunityDetail/Index?noticeUID=CO1.NTC.5834444&amp;isFromPublicArea=True&amp;isModal=true&amp;asPopupView=true</t>
  </si>
  <si>
    <t>DF-469-2024</t>
  </si>
  <si>
    <t>MILENA PATRICIA JIMENEZ HERNANDEZ</t>
  </si>
  <si>
    <t>https://community.secop.gov.co/Public/Tendering/OpportunityDetail/Index?noticeUID=CO1.NTC.5834753&amp;isFromPublicArea=True&amp;isModal=true&amp;asPopupView=true</t>
  </si>
  <si>
    <t>DF-470-2024</t>
  </si>
  <si>
    <t>JORGE HUGO THEVENING AMARIS</t>
  </si>
  <si>
    <t>https://community.secop.gov.co/Public/Tendering/OpportunityDetail/Index?noticeUID=CO1.NTC.5834472&amp;isFromPublicArea=True&amp;isModal=true&amp;asPopupView=true</t>
  </si>
  <si>
    <t>DF-471-2024</t>
  </si>
  <si>
    <t>KAREN FERNANDEZ NIEVES</t>
  </si>
  <si>
    <t>https://community.secop.gov.co/Public/Tendering/OpportunityDetail/Index?noticeUID=CO1.NTC.5834707&amp;isFromPublicArea=True&amp;isModal=true&amp;asPopupView=true</t>
  </si>
  <si>
    <t>DF-473-2024</t>
  </si>
  <si>
    <t>INGRID DEL CARMEN BERRIO REYES</t>
  </si>
  <si>
    <t>https://community.secop.gov.co/Public/Tendering/OpportunityDetail/Index?noticeUID=CO1.NTC.5840463&amp;isFromPublicArea=True&amp;isModal=true&amp;asPopupView=true</t>
  </si>
  <si>
    <t>DF-474-2024</t>
  </si>
  <si>
    <t>CLAUDIA PATRICIA CUETO NARVAEZ</t>
  </si>
  <si>
    <t>https://community.secop.gov.co/Public/Tendering/OpportunityDetail/Index?noticeUID=CO1.NTC.5840692&amp;isFromPublicArea=True&amp;isModal=true&amp;asPopupView=true</t>
  </si>
  <si>
    <t>DF-475-2024</t>
  </si>
  <si>
    <t>SUAD BECHARA SANTAMARIA</t>
  </si>
  <si>
    <t>https://community.secop.gov.co/Public/Tendering/OpportunityDetail/Index?noticeUID=CO1.NTC.5840573&amp;isFromPublicArea=True&amp;isModal=true&amp;asPopupView=true</t>
  </si>
  <si>
    <t>DF-476-2024</t>
  </si>
  <si>
    <t>MIGUEL ANGEL BARRIOS BOBADILLA</t>
  </si>
  <si>
    <t>https://community.secop.gov.co/Public/Tendering/OpportunityDetail/Index?noticeUID=CO1.NTC.5841128&amp;isFromPublicArea=True&amp;isModal=true&amp;asPopupView=true</t>
  </si>
  <si>
    <t>DF-477-2024</t>
  </si>
  <si>
    <t>ALFONSO ENRIQUE MEDINA MARQUEZ</t>
  </si>
  <si>
    <t>https://community.secop.gov.co/Public/Tendering/OpportunityDetail/Index?noticeUID=CO1.NTC.5842009&amp;isFromPublicArea=True&amp;isModal=true&amp;asPopupView=true</t>
  </si>
  <si>
    <t>DF-480-2024</t>
  </si>
  <si>
    <t>KEVIN JOSE SANCHEZ JIMENEZ</t>
  </si>
  <si>
    <t>https://community.secop.gov.co/Public/Tendering/OpportunityDetail/Index?noticeUID=CO1.NTC.5841706&amp;isFromPublicArea=True&amp;isModal=true&amp;asPopupView=true</t>
  </si>
  <si>
    <t>DF-481-2024</t>
  </si>
  <si>
    <t>PRESTACION DE SERVICIOS PROFESIONALES PARA EL DESARROLLO DE LAS ACTIVIDADES PROPIAS DE LA SECRETARIA DEL INTERIOR Y ASUNTOS GUBERNAMENTALES DE LA GOBERNACION DE BOLIVAR EN EL MARCO DEL PROYECTO FORTALECIMIENTO DE LA OPERATIVIDAD DEL CENTRO DE OBSERVACION E INVESTIGACION SOCIAL DE BOLIVAR 2024.</t>
  </si>
  <si>
    <t>ALEJANDRA DE LOS ANGELES REDONDO CARABALLO</t>
  </si>
  <si>
    <t>https://community.secop.gov.co/Public/Tendering/OpportunityDetail/Index?noticeUID=CO1.NTC.5841726&amp;isFromPublicArea=True&amp;isModal=true&amp;asPopupView=true</t>
  </si>
  <si>
    <t>DF-482-2024</t>
  </si>
  <si>
    <t xml:space="preserve">YAINIS INGRIS MORENO MORENO </t>
  </si>
  <si>
    <t>https://community.secop.gov.co/Public/Tendering/OpportunityDetail/Index?noticeUID=CO1.NTC.5841740&amp;isFromPublicArea=True&amp;isModal=true&amp;asPopupView=true</t>
  </si>
  <si>
    <t>DF-483-2024</t>
  </si>
  <si>
    <t>WILLIAM TARRA ALVEAR</t>
  </si>
  <si>
    <t>https://community.secop.gov.co/Public/Tendering/OpportunityDetail/Index?noticeUID=CO1.NTC.5842015&amp;isFromPublicArea=True&amp;isModal=true&amp;asPopupView=true</t>
  </si>
  <si>
    <t>DF-484-2024</t>
  </si>
  <si>
    <t>CELIA ROSA NIÑO MONTERO</t>
  </si>
  <si>
    <t>https://community.secop.gov.co/Public/Tendering/OpportunityDetail/Index?noticeUID=CO1.NTC.5841855&amp;isFromPublicArea=True&amp;isModal=true&amp;asPopupView=true</t>
  </si>
  <si>
    <t>DF-485-2024</t>
  </si>
  <si>
    <t>TEDDY FERNEL BARRERA MEZA</t>
  </si>
  <si>
    <t>https://community.secop.gov.co/Public/Tendering/OpportunityDetail/Index?noticeUID=CO1.NTC.5841866&amp;isFromPublicArea=True&amp;isModal=true&amp;asPopupView=true</t>
  </si>
  <si>
    <t>DF-486-2024</t>
  </si>
  <si>
    <t>ELQUIN DE JESUS ROCA BECHARA</t>
  </si>
  <si>
    <t>https://community.secop.gov.co/Public/Tendering/OpportunityDetail/Index?noticeUID=CO1.NTC.5842333&amp;isFromPublicArea=True&amp;isModal=true&amp;asPopupView=true</t>
  </si>
  <si>
    <t>DF-487-2024</t>
  </si>
  <si>
    <t>JENIFFER JULIETH GONZALEZ HURTADO</t>
  </si>
  <si>
    <t>https://community.secop.gov.co/Public/Tendering/OpportunityDetail/Index?noticeUID=CO1.NTC.5842192&amp;isFromPublicArea=True&amp;isModal=true&amp;asPopupView=true</t>
  </si>
  <si>
    <t>DF-489-2024</t>
  </si>
  <si>
    <t>LUIS FELIPE VALVERDE HERRERA</t>
  </si>
  <si>
    <t>https://community.secop.gov.co/Public/Tendering/OpportunityDetail/Index?noticeUID=CO1.NTC.5841339&amp;isFromPublicArea=True&amp;isModal=true&amp;asPopupView=true</t>
  </si>
  <si>
    <t>DF-490-2024</t>
  </si>
  <si>
    <t>MARA PAOLA LAMBIS VILLALBA</t>
  </si>
  <si>
    <t>https://community.secop.gov.co/Public/Tendering/OpportunityDetail/Index?noticeUID=CO1.NTC.5841676&amp;isFromPublicArea=True&amp;isModal=true&amp;asPopupView=true</t>
  </si>
  <si>
    <t>DF-491-2024</t>
  </si>
  <si>
    <t>MARISOL RANGEL CABRALES</t>
  </si>
  <si>
    <t>https://community.secop.gov.co/Public/Tendering/OpportunityDetail/Index?noticeUID=CO1.NTC.5841671&amp;isFromPublicArea=True&amp;isModal=true&amp;asPopupView=true</t>
  </si>
  <si>
    <t>DF-492-2024</t>
  </si>
  <si>
    <t>ANDREA PATRICIA PAEZ MENDOZA</t>
  </si>
  <si>
    <t>https://community.secop.gov.co/Public/Tendering/OpportunityDetail/Index?noticeUID=CO1.NTC.5842134&amp;isFromPublicArea=True&amp;isModal=true&amp;asPopupView=true</t>
  </si>
  <si>
    <t>DF-493-2024</t>
  </si>
  <si>
    <t>LUZ DARI ALVARADO SEVILLA</t>
  </si>
  <si>
    <t>https://community.secop.gov.co/Public/Tendering/OpportunityDetail/Index?noticeUID=CO1.NTC.5842164&amp;isFromPublicArea=True&amp;isModal=true&amp;asPopupView=true</t>
  </si>
  <si>
    <t>DF-494-2024</t>
  </si>
  <si>
    <t xml:space="preserve">NINI PATRICIA LOPEZ GUERRERO </t>
  </si>
  <si>
    <t>https://community.secop.gov.co/Public/Tendering/OpportunityDetail/Index?noticeUID=CO1.NTC.5842511&amp;isFromPublicArea=True&amp;isModal=true&amp;asPopupView=true</t>
  </si>
  <si>
    <t>DF-495-2024</t>
  </si>
  <si>
    <t xml:space="preserve">ELVIRA ISABEL CASTILLO MARIMON </t>
  </si>
  <si>
    <t>https://community.secop.gov.co/Public/Tendering/OpportunityDetail/Index?noticeUID=CO1.NTC.5840561&amp;isFromPublicArea=True&amp;isModal=true&amp;asPopupView=true</t>
  </si>
  <si>
    <t>DF-496-2024</t>
  </si>
  <si>
    <t>CARLOS RENE ROSALES ANDRADE</t>
  </si>
  <si>
    <t>https://community.secop.gov.co/Public/Tendering/OpportunityDetail/Index?noticeUID=CO1.NTC.5841679&amp;isFromPublicArea=True&amp;isModal=true&amp;asPopupView=true</t>
  </si>
  <si>
    <t>DF-502-2024</t>
  </si>
  <si>
    <t>NATALIA ISABEL PIÑERES PAYARES</t>
  </si>
  <si>
    <t>https://community.secop.gov.co/Public/Tendering/OpportunityDetail/Index?noticeUID=CO1.NTC.5841878&amp;isFromPublicArea=True&amp;isModal=true&amp;asPopupView=true</t>
  </si>
  <si>
    <t>DF-522-2024</t>
  </si>
  <si>
    <t>MARIA LUIS ROMERO BAYUELO</t>
  </si>
  <si>
    <t>https://community.secop.gov.co/Public/Tendering/OpportunityDetail/Index?noticeUID=CO1.NTC.5849489&amp;isFromPublicArea=True&amp;isModal=true&amp;asPopupView=true</t>
  </si>
  <si>
    <t>DF-524-2024</t>
  </si>
  <si>
    <t>DARIO ANDRES URIIBE ARRIETA</t>
  </si>
  <si>
    <t>https://community.secop.gov.co/Public/Tendering/OpportunityDetail/Index?noticeUID=CO1.NTC.5849497&amp;isFromPublicArea=True&amp;isModal=true&amp;asPopupView=true</t>
  </si>
  <si>
    <t>DF-525-2024</t>
  </si>
  <si>
    <t>PRESTACION DE SERVICIOS DE APOYO A LA GESTION PARA EL DESARROLLO DE LAS ACTIVIDADES PROPIAS DE DIRECCION LOGISTICA DE LA SECRETARIA GENERAL DE LA GOBERNACION DE BOLIVAR.</t>
  </si>
  <si>
    <t>HUGO GARCIA GUERRERO</t>
  </si>
  <si>
    <t>https://community.secop.gov.co/Public/Tendering/OpportunityDetail/Index?noticeUID=CO1.NTC.5849901&amp;isFromPublicArea=True&amp;isModal=true&amp;asPopupView=true</t>
  </si>
  <si>
    <t>DF-526-2024</t>
  </si>
  <si>
    <t>ARTURO ENRIQUE MARUGO ACEVEDO</t>
  </si>
  <si>
    <t>https://community.secop.gov.co/Public/Tendering/OpportunityDetail/Index?noticeUID=CO1.NTC.5848835&amp;isFromPublicArea=True&amp;isModal=true&amp;asPopupView=true</t>
  </si>
  <si>
    <t>DF-527-2024</t>
  </si>
  <si>
    <t>DANIELA MARIA RODRIGUEZ TAFUR</t>
  </si>
  <si>
    <t>https://community.secop.gov.co/Public/Tendering/OpportunityDetail/Index?noticeUID=CO1.NTC.5849708&amp;isFromPublicArea=True&amp;isModal=true&amp;asPopupView=true</t>
  </si>
  <si>
    <t>DF-528-2024</t>
  </si>
  <si>
    <t>PRESTACION DE SERVICIOS PROFESIONALES PARA EL DESARROLLO DE LAS ACTIVIDADES PROPIAS DE LA SECRETARIA DE HABITAT DE LA GOBERNACION DE BOLIVAR</t>
  </si>
  <si>
    <t>DIEGO EDINSON GUTIERREZ DIAZ</t>
  </si>
  <si>
    <t>https://community.secop.gov.co/Public/Tendering/OpportunityDetail/Index?noticeUID=CO1.NTC.5849757&amp;isFromPublicArea=True&amp;isModal=true&amp;asPopupView=true</t>
  </si>
  <si>
    <t>DF-529-2024</t>
  </si>
  <si>
    <t>ALVARO JAVIER FARELO TREJOS</t>
  </si>
  <si>
    <t>https://community.secop.gov.co/Public/Tendering/OpportunityDetail/Index?noticeUID=CO1.NTC.5849908&amp;isFromPublicArea=True&amp;isModal=true&amp;asPopupView=true</t>
  </si>
  <si>
    <t>DF-530-2024</t>
  </si>
  <si>
    <t>MICHAEL ESCANDON SUAREZ</t>
  </si>
  <si>
    <t>https://community.secop.gov.co/Public/Tendering/OpportunityDetail/Index?noticeUID=CO1.NTC.5849770&amp;isFromPublicArea=True&amp;isModal=true&amp;asPopupView=true</t>
  </si>
  <si>
    <t>DF-531-2024</t>
  </si>
  <si>
    <t>PRESTACION DE SERVICIOS PROFESIONALES PARA EL DESARROLLO DE LAS ACTIVIDADES PROPIAS DE LA DIRECCION FONDO TERRITORIAL DE PENSIONES DE LA SECRETARIA DE HACIENDA</t>
  </si>
  <si>
    <t>INGRID MARIA GUILLEN VILLALBA</t>
  </si>
  <si>
    <t>https://community.secop.gov.co/Public/Tendering/OpportunityDetail/Index?noticeUID=CO1.NTC.5849786&amp;isFromPublicArea=True&amp;isModal=true&amp;asPopupView=true</t>
  </si>
  <si>
    <t>DF-532-2024</t>
  </si>
  <si>
    <t>EDUARDO RAFAEL LOMBANA YEPES</t>
  </si>
  <si>
    <t>https://community.secop.gov.co/Public/Tendering/OpportunityDetail/Index?noticeUID=CO1.NTC.5849830&amp;isFromPublicArea=True&amp;isModal=true&amp;asPopupView=true</t>
  </si>
  <si>
    <t>DF-534-2024</t>
  </si>
  <si>
    <t>KAROL MARGARITA BARRIOS JURADO</t>
  </si>
  <si>
    <t>https://community.secop.gov.co/Public/Tendering/OpportunityDetail/Index?noticeUID=CO1.NTC.5858631&amp;isFromPublicArea=True&amp;isModal=true&amp;asPopupView=true</t>
  </si>
  <si>
    <t>DF-535-2024</t>
  </si>
  <si>
    <t>PRESTACION DE SERVICIOS DE APOYO A LA GESTION PARA EL DESARROLLO DE LAS ACTIVIDADES PROPIAS DE LA DIRECCION DE ATENCION AL CIUDADANO Y GESTION DOCUMENTAL DE LA SECRETARIA GENERAL DE LA GOBERNACION DE BOLIVAR</t>
  </si>
  <si>
    <t>SILVIA ROSA CANTILLO MORENO</t>
  </si>
  <si>
    <t>https://community.secop.gov.co/Public/Tendering/OpportunityDetail/Index?noticeUID=CO1.NTC.5859982&amp;isFromPublicArea=True&amp;isModal=true&amp;asPopupView=true</t>
  </si>
  <si>
    <t>DF-536-2024</t>
  </si>
  <si>
    <t>Prestación de servicios profesionales especializados para el desarrollo de las actividades propias de la dirección de protocolo de la Secretaria Privada de la Gobernación de Bolívar</t>
  </si>
  <si>
    <t>KATHYA MARGARITA EJADUE VILLANUEVA</t>
  </si>
  <si>
    <t>https://community.secop.gov.co/Public/Tendering/OpportunityDetail/Index?noticeUID=CO1.NTC.5859597&amp;isFromPublicArea=True&amp;isModal=true&amp;asPopupView=true</t>
  </si>
  <si>
    <t>DF-537-2024</t>
  </si>
  <si>
    <t>OSCAR EDUARDO CONTRERAS JARAMILL</t>
  </si>
  <si>
    <t>https://community.secop.gov.co/Public/Tendering/OpportunityDetail/Index?noticeUID=CO1.NTC.5859105&amp;isFromPublicArea=True&amp;isModal=true&amp;asPopupView=true</t>
  </si>
  <si>
    <t>DF-538-2024</t>
  </si>
  <si>
    <t>PRESTACION DE SERVICIOS DE SERVICIOS PROFESIONALES PARA EL DESARROLLO DE LAS ACTIVIDADES PROPIAS DE LA OFICINA DE PROTOCOLO DE LA SECRETARIA PRIVADA DE LA GOBERNACION DE BOLIVAR</t>
  </si>
  <si>
    <t>VALENTINA DANIELA LABROZZI ESCOBAR</t>
  </si>
  <si>
    <t>https://community.secop.gov.co/Public/Tendering/OpportunityDetail/Index?noticeUID=CO1.NTC.5858457&amp;isFromPublicArea=True&amp;isModal=true&amp;asPopupView=true</t>
  </si>
  <si>
    <t>DF-539-2024</t>
  </si>
  <si>
    <t>PRESTACION DE SERVICIOS PROFESIONALES ESPECIALIZADOS PARA EL DESARROLLO DE LAS ACTIVIDADES PROPIAS DE LA SECRETARIA DE EDUCACION DE LA GOBERNACION DE BOLIVAR</t>
  </si>
  <si>
    <t>DONANGEL AHUMADA DE LA OSSA</t>
  </si>
  <si>
    <t>https://community.secop.gov.co/Public/Tendering/OpportunityDetail/Index?noticeUID=CO1.NTC.5860364&amp;isFromPublicArea=True&amp;isModal=true&amp;asPopupView=true</t>
  </si>
  <si>
    <t>DF-540-2024</t>
  </si>
  <si>
    <t>JULIE PAULINE LEON NOVOA</t>
  </si>
  <si>
    <t>https://community.secop.gov.co/Public/Tendering/OpportunityDetail/Index?noticeUID=CO1.NTC.5860612&amp;isFromPublicArea=True&amp;isModal=true&amp;asPopupView=true</t>
  </si>
  <si>
    <t>DF-541-2024</t>
  </si>
  <si>
    <t>PRESTACION DE SERVICIOS DE APOYO A LA GESTION PARA EL DESARROLLO DE LAS ACTIVIDADES PROPIAS DE LA SECRETARIA DE EDUCACION DE LA GOBERNACION DE BOLIVAR.</t>
  </si>
  <si>
    <t>MARIA CAROLINA AVENDAÑO DUQUE</t>
  </si>
  <si>
    <t>https://community.secop.gov.co/Public/Tendering/OpportunityDetail/Index?noticeUID=CO1.NTC.5860606&amp;isFromPublicArea=True&amp;isModal=true&amp;asPopupView=true</t>
  </si>
  <si>
    <t>DF-543-2024</t>
  </si>
  <si>
    <t>ROSARIS TORREJANO VILLARUEL</t>
  </si>
  <si>
    <t>https://community.secop.gov.co/Public/Tendering/OpportunityDetail/Index?noticeUID=CO1.NTC.5859435&amp;isFromPublicArea=True&amp;isModal=true&amp;asPopupView=true</t>
  </si>
  <si>
    <t>DF-544-2024</t>
  </si>
  <si>
    <t>DIANA CAROLINA VALVERDE TORRES</t>
  </si>
  <si>
    <t>https://community.secop.gov.co/Public/Tendering/OpportunityDetail/Index?noticeUID=CO1.NTC.5858349&amp;isFromPublicArea=True&amp;isModal=true&amp;asPopupView=true</t>
  </si>
  <si>
    <t>DF-545-2024</t>
  </si>
  <si>
    <t>RAIMUNDO JOS NAVAS SUAREZ</t>
  </si>
  <si>
    <t>https://community.secop.gov.co/Public/Tendering/OpportunityDetail/Index?noticeUID=CO1.NTC.5859433&amp;isFromPublicArea=True&amp;isModal=true&amp;asPopupView=true</t>
  </si>
  <si>
    <t>DF-546-2024</t>
  </si>
  <si>
    <t>Prestación de Servicios Profesionales para el desarrollo de las actividades propias de la Secretaría de Educación de la Gobernación de Bolívar.</t>
  </si>
  <si>
    <t>JOSEPH HERRERA REVOLLEDO</t>
  </si>
  <si>
    <t>https://community.secop.gov.co/Public/Tendering/OpportunityDetail/Index?noticeUID=CO1.NTC.5864361&amp;isFromPublicArea=True&amp;isModal=true&amp;asPopupView=true</t>
  </si>
  <si>
    <t>DF-547-2024</t>
  </si>
  <si>
    <t>PRESTACION DE SERVICIOS PROFESIONALES PARA EL DESARROLLO DE LAS ACTIVIDADES PROPIAS DE LA DIRECCION DE AMBIENTE DE LA GOBERNACION DE BOLIVAR.</t>
  </si>
  <si>
    <t>YISELLE RAMIREZ BERRIO</t>
  </si>
  <si>
    <t>https://community.secop.gov.co/Public/Tendering/OpportunityDetail/Index?noticeUID=CO1.NTC.5863756&amp;isFromPublicArea=True&amp;isModal=true&amp;asPopupView=true</t>
  </si>
  <si>
    <t>DF-548-2024</t>
  </si>
  <si>
    <t>CANDY CONSUELO MOLINARES CASTELLAR</t>
  </si>
  <si>
    <t>https://community.secop.gov.co/Public/Tendering/OpportunityDetail/Index?noticeUID=CO1.NTC.5865701&amp;isFromPublicArea=True&amp;isModal=true&amp;asPopupView=true</t>
  </si>
  <si>
    <t>DF-549-2024</t>
  </si>
  <si>
    <t>ENITH ALVAREZ NAVARRO</t>
  </si>
  <si>
    <t>https://community.secop.gov.co/Public/Tendering/OpportunityDetail/Index?noticeUID=CO1.NTC.5866005&amp;isFromPublicArea=True&amp;isModal=true&amp;asPopupView=true</t>
  </si>
  <si>
    <t>DF-550-2024</t>
  </si>
  <si>
    <t>YESIRA MENDOZA SANTANA</t>
  </si>
  <si>
    <t>https://community.secop.gov.co/Public/Tendering/OpportunityDetail/Index?noticeUID=CO1.NTC.5867361&amp;isFromPublicArea=True&amp;isModal=true&amp;asPopupView=true</t>
  </si>
  <si>
    <t>DF-551-2024</t>
  </si>
  <si>
    <t>PRESTACION DE SERVICIOS PROFESIONALES ESPECIALIZADOS PARA EL DESARROLLO DE LAS ACTIVIDADES PROPIAS DE LA SECRETARIA DEL INTERIOR Y ASUNTOS GUBERNAMENTALES</t>
  </si>
  <si>
    <t>DICKSON ANTONIO ZAMORA SILVA</t>
  </si>
  <si>
    <t>https://community.secop.gov.co/Public/Tendering/OpportunityDetail/Index?noticeUID=CO1.NTC.5865956&amp;isFromPublicArea=True&amp;isModal=true&amp;asPopupView=true</t>
  </si>
  <si>
    <t>DF-552-2024</t>
  </si>
  <si>
    <t>PRESTACION DE SERVICIOS PROFESIONALES ESPECIALIZADOS PARA EL DESARROLLO DE LAS ACTIVIDADES PROPIAS DE LA SECRETARIA DEL INTERIOR Y ASUNTOS GUBERNAMENTALES DE LA GOBERNACION DE BOLIVAR</t>
  </si>
  <si>
    <t>WINNIEFRED MARRUGO GUARDIOLA</t>
  </si>
  <si>
    <t>https://community.secop.gov.co/Public/Tendering/OpportunityDetail/Index?noticeUID=CO1.NTC.5866363&amp;isFromPublicArea=True&amp;isModal=true&amp;asPopupView=true</t>
  </si>
  <si>
    <t>DF-553-2024</t>
  </si>
  <si>
    <t>PRESTACION DE SERVICIOS PROFESIONALES ESPECIALIZADOS PARA LA EJECUCION DEL PROYECTO DENOMINADO ASISTENCIA PROFESIONAL, TECNICA, TECNOLOGICA Y EN SALUD A MINEROS PARA LA VIGENCIA 2024 EN BOLIVAR DESARROLLADO POR LA SECRETARIA DE MINAS Y ENERGIA DE LA GOBERNACION DE BOLIVAR.</t>
  </si>
  <si>
    <t>MAIRA ALEJANDRA UCROS DE LA HOZ</t>
  </si>
  <si>
    <t>https://community.secop.gov.co/Public/Tendering/OpportunityDetail/Index?noticeUID=CO1.NTC.5867456&amp;isFromPublicArea=True&amp;isModal=False</t>
  </si>
  <si>
    <t>DF-554-2024</t>
  </si>
  <si>
    <t>PRESTACION DE SERVICIOS DE APOYO A LA GESTION PARA EL DESARROLLO DE LAS ACTIVIDADES PROPIAS DE LA SECRETARIA PRIVADA DE LA GOBERNACION DE BOLIVAR.</t>
  </si>
  <si>
    <t>JUAN DAVID LOPEZ LLOREDA</t>
  </si>
  <si>
    <t>https://community.secop.gov.co/Public/Tendering/OpportunityDetail/Index?noticeUID=CO1.NTC.5866395&amp;isFromPublicArea=True&amp;isModal=true&amp;asPopupView=true</t>
  </si>
  <si>
    <t>DF-555-2024</t>
  </si>
  <si>
    <t>ANA EVA CASTRO MEJIA</t>
  </si>
  <si>
    <t>https://community.secop.gov.co/Public/Tendering/OpportunityDetail/Index?noticeUID=CO1.NTC.5867778&amp;isFromPublicArea=True&amp;isModal=true&amp;asPopupView=true</t>
  </si>
  <si>
    <t>DF-556-2024</t>
  </si>
  <si>
    <t>JOSE LUIS PADILLA COTES</t>
  </si>
  <si>
    <t>https://community.secop.gov.co/Public/Tendering/OpportunityDetail/Index?noticeUID=CO1.NTC.5867488&amp;isFromPublicArea=True&amp;isModal=true&amp;asPopupView=true</t>
  </si>
  <si>
    <t>DF-557-2024</t>
  </si>
  <si>
    <t>PRESTACION DE SERVICIOS PROFESIONALES Y CON ESPECIALIZACION PARA EL DESARROLLO DE LAS ACTIVIDADES PROPIAS DE LA SECRETARIA DEL INTERIOR Y ASUNTOS GUBERNAMENTALES DE LA GOBERNACION DE BOLIVAR EN EL MARCO DEL PROYECTO FORTALECIMIENTO DE LA OPERATIVIDAD DEL CENTRO DE OBSERVACION E INVESTIGACION SOCIAL DE BOLIVAR 2024</t>
  </si>
  <si>
    <t xml:space="preserve">CECILIA MARIA LOPEZ CAMARGO </t>
  </si>
  <si>
    <t>https://community.secop.gov.co/Public/Tendering/OpportunityDetail/Index?noticeUID=CO1.NTC.5866069&amp;isFromPublicArea=True&amp;isModal=true&amp;asPopupView=true</t>
  </si>
  <si>
    <t>DF-558-2024</t>
  </si>
  <si>
    <t>PRESTACION DE SERVICIOS PROFESIONALES ESPECIALIZADOS PARA EL DESARROLLO DE LAS ACTIVIDADES PROPIAS DE LA DIRECCION TIC DE LA SECRETARIA GENERAL EN EL MARCO DEL PROYECTO DE INVERSION DENOMINADO FORTALECIMIENTO INSTITUCIONAL PARA LA IMPLEMENTACION DEL PLAN ESTRATEGICO DE TECNOLOGIA DE LA INFORMACION DEL GOBIERNO DIGITAL BOLIVAR PARA LA VIGENCIA 2024.</t>
  </si>
  <si>
    <t>CARLOS DANIEL GOMEZ PADILLA</t>
  </si>
  <si>
    <t>https://community.secop.gov.co/Public/Tendering/OpportunityDetail/Index?noticeUID=CO1.NTC.5865786&amp;isFromPublicArea=True&amp;isModal=true&amp;asPopupView=true</t>
  </si>
  <si>
    <t>DF-559-2024</t>
  </si>
  <si>
    <t>PRESTACION DE SERVICIOS PROFESIONALES PARA EL DESARROLLO DE LAS ACTIVIDADES PROPIAS DE LA DIRECCION TIC DE LA SECRETARIA GENERAL EN EL MARCO DEL PROYECTO DE INVERSION DENOMINADO FORTALECIMIENTO INSTITUCIONAL PARA LA IMPLEMENTACION DEL PLAN ESTRATEGICO DE TECNOLOGIA DE LA INFORMACION DEL GOBIERNO DIGITAL BOLIVAR.</t>
  </si>
  <si>
    <t>VICTOR ALONSO ORTIZ GANDARA</t>
  </si>
  <si>
    <t>https://community.secop.gov.co/Public/Tendering/OpportunityDetail/Index?noticeUID=CO1.NTC.5866508&amp;isFromPublicArea=True&amp;isModal=true&amp;asPopupView=true</t>
  </si>
  <si>
    <t>DF-560-2024</t>
  </si>
  <si>
    <t>PRESTACION DE SERVICIOS PROFESIONALES ESPECIALIZADOS PARA EL DESARROLLO DE LAS ACTIVIDADES PROPIAS DE LA DIRECCION TIC DE LA SECRETARIA GENERAL EN EL MARCO DEL PROYECTO DE INVERSION DENOMINADO FORTALECIMIENTO INSTITUCIONAL PARA LA IMPLEMENTACION DEL PLAN ESTRATEGICO DE TECNOLOGIA DE LA INFORMACION DEL GOBIERNO DIGITAL BOLIVAR.</t>
  </si>
  <si>
    <t>RUDIGER DE JESUS LOPEZ CARO</t>
  </si>
  <si>
    <t>https://community.secop.gov.co/Public/Tendering/OpportunityDetail/Index?noticeUID=CO1.NTC.5866802&amp;isFromPublicArea=True&amp;isModal=true&amp;asPopupView=true</t>
  </si>
  <si>
    <t>DF-561-2024</t>
  </si>
  <si>
    <t>MARIA MARCELA CORONEL CALLE</t>
  </si>
  <si>
    <t>https://community.secop.gov.co/Public/Tendering/OpportunityDetail/Index?noticeUID=CO1.NTC.5866387&amp;isFromPublicArea=True&amp;isModal=true&amp;asPopupView=true</t>
  </si>
  <si>
    <t>DF-562-2024</t>
  </si>
  <si>
    <t>EIDIS POVEDA SAMPAYO</t>
  </si>
  <si>
    <t>https://community.secop.gov.co/Public/Tendering/OpportunityDetail/Index?noticeUID=CO1.NTC.5866421&amp;isFromPublicArea=True&amp;isModal=true&amp;asPopupView=true</t>
  </si>
  <si>
    <t>DF-563-2024</t>
  </si>
  <si>
    <t>SANDRA MILENA PEDROZO BELEÑO</t>
  </si>
  <si>
    <t>https://community.secop.gov.co/Public/Tendering/OpportunityDetail/Index?noticeUID=CO1.NTC.5866862&amp;isFromPublicArea=True&amp;isModal=true&amp;asPopupView=true</t>
  </si>
  <si>
    <t>DF-564-2024</t>
  </si>
  <si>
    <t>MARIA PIEDAD POSSO ARDILA</t>
  </si>
  <si>
    <t>https://community.secop.gov.co/Public/Tendering/OpportunityDetail/Index?noticeUID=CO1.NTC.5867281&amp;isFromPublicArea=True&amp;isModal=true&amp;asPopupView=true</t>
  </si>
  <si>
    <t>DF-566-2024</t>
  </si>
  <si>
    <t>EIDER BUELVAS REALES</t>
  </si>
  <si>
    <t>https://community.secop.gov.co/Public/Tendering/OpportunityDetail/Index?noticeUID=CO1.NTC.5867475&amp;isFromPublicArea=True&amp;isModal=true&amp;asPopupView=true</t>
  </si>
  <si>
    <t>DF-567-2024</t>
  </si>
  <si>
    <t>EYLEEN PATRICIA ACEVEDO BADEL</t>
  </si>
  <si>
    <t>https://community.secop.gov.co/Public/Tendering/OpportunityDetail/Index?noticeUID=CO1.NTC.5867355&amp;isFromPublicArea=True&amp;isModal=true&amp;asPopupView=true</t>
  </si>
  <si>
    <t>DF-568-2024</t>
  </si>
  <si>
    <t>PRESTACION DE SERVICIOS PROFESIONALES PARA EL DESARROLLO DE LAS ACTIVIDADES PROPIAS DE LA SECRETARIA DE LA MUJER PARA LA EQUIDAD DE GENERO Y ASUNTOS SOCIALES DE LA GOBERNACION DE BOLIVAR</t>
  </si>
  <si>
    <t>DEISY MARTINEZ REINEL</t>
  </si>
  <si>
    <t>https://community.secop.gov.co/Public/Tendering/OpportunityDetail/Index?noticeUID=CO1.NTC.5867150&amp;isFromPublicArea=True&amp;isModal=true&amp;asPopupView=true</t>
  </si>
  <si>
    <t>DF-569-2024</t>
  </si>
  <si>
    <t>PRESTACIÓN DE SERVICIOS PROFESIONALES PARA EL 
DESARROLLO DE LAS ACTIVIDADES DE LA SECRETARIA 
DE PLANEACION EN MARCO DEL PROYECTO DE 
INVERSIÓN DENOMINADO FORMACIÓN DE CAPITAL 
HUMANO DE ALTO NIVEL PARA LA INVESTIGACIÓN EL 
DESARROLLO TECNOLÓGICO Y LA INNOVACIÓN 
MAESTRÍAS DE INVESTIGACIÓN PARA DOCENTES DEL 
DEPARTAMENTO</t>
  </si>
  <si>
    <t>FEDERICO JAVIER MORA RESTREPO</t>
  </si>
  <si>
    <t>https://community.secop.gov.co/Public/Tendering/OpportunityDetail/Index?noticeUID=CO1.NTC.5867458&amp;isFromPublicArea=True&amp;isModal=true&amp;asPopupView=true</t>
  </si>
  <si>
    <t>SECRETARIA DE PLANEACIÓN</t>
  </si>
  <si>
    <t>DF-570-2024</t>
  </si>
  <si>
    <t>MARIA DEL CARMEN GALLO ROJANO</t>
  </si>
  <si>
    <t>https://community.secop.gov.co/Public/Tendering/OpportunityDetail/Index?noticeUID=CO1.NTC.5867590&amp;isFromPublicArea=True&amp;isModal=true&amp;asPopupView=true</t>
  </si>
  <si>
    <t>DF-571-2024</t>
  </si>
  <si>
    <t>Prestación de servicios profesionales para desarrollar 
actividades propias de la Secretaría de Planeación 
departamental para en el marco del Proyecto denominado 
FORTALECIMIENTO DEL TEJIDOEMPRESARIAL MEDIANTE 
EL AUMENTO DE LAS CAPACIDADES DE INNOVACIÓN EN 
EL DEPARTAMENTO DE BOLÍVAR</t>
  </si>
  <si>
    <t>JAIRO ALFONSO FONSECA PEREZ</t>
  </si>
  <si>
    <t>https://community.secop.gov.co/Public/Tendering/OpportunityDetail/Index?noticeUID=CO1.NTC.5867634&amp;isFromPublicArea=True&amp;isModal=true&amp;asPopupView=true</t>
  </si>
  <si>
    <t>DF-572-2024</t>
  </si>
  <si>
    <t>Prestación de servicios profesionales para desarrollar actividades 
propias de la Secretaría de Planeación departamental para en el marco 
del Proyecto denominado FORTALECIMIENTO DEL TEJIDO 
EMPRESARIAL MEDIANTE EL AUMENTO DE LAS CAPACIDADES DE 
INNOVACIÓN EN EL DEPARTAMENTO DE BOLÍVAR</t>
  </si>
  <si>
    <t>YULIKA ANDREA FERNANDEZ TORRES</t>
  </si>
  <si>
    <t>https://community.secop.gov.co/Public/Tendering/OpportunityDetail/Index?noticeUID=CO1.NTC.5867346&amp;isFromPublicArea=True&amp;isModal=true&amp;asPopupView=true</t>
  </si>
  <si>
    <t>DF-573-2024</t>
  </si>
  <si>
    <t>PRESTACION DE SERVICIOS DE APOYO A LA GESTION PARA EL DESARROLLO DE LAS ACTIVIDADES PROPIAS DE LA SECRETARIA DEL INTERIOR Y ASUNTOS GUBERNAMENTALES DE LA GOBERNACION DE BOLIVAR EN EL MARCO DEL PROYECTO FORTALECIMIENTO DE LA OPERATIVIDAD DEL CENTRO DE OBSERVACION E INVESTIGACION SOCIAL DE BOLIVAR 2024</t>
  </si>
  <si>
    <t>MARLON JOEL PEREZ GOMEZ</t>
  </si>
  <si>
    <t>https://community.secop.gov.co/Public/Tendering/OpportunityDetail/Index?noticeUID=CO1.NTC.5867785&amp;isFromPublicArea=True&amp;isModal=true&amp;asPopupView=true</t>
  </si>
  <si>
    <t>DF-574-2024</t>
  </si>
  <si>
    <t>PRESTACION DE SERVICIOS PROFESIONALES PARA EL DESARROLLO DE LAS ACTIVIDADES PROPIAS DE LA SECRETARIA DE HACIENDA DE LA GOBERNACION DE BOLIVAR</t>
  </si>
  <si>
    <t>ASTRID VIRGINIA PINEDA ROA</t>
  </si>
  <si>
    <t>https://community.secop.gov.co/Public/Tendering/OpportunityDetail/Index?noticeUID=CO1.NTC.5867764&amp;isFromPublicArea=True&amp;isModal=true&amp;asPopupView=true</t>
  </si>
  <si>
    <t>DF-575-2024</t>
  </si>
  <si>
    <t>PRESTACION DE SERVICIOS PROFESIONALES ESPECILIAZADOS EL DESARROLLO DE LAS ACTIVIDADES PROPIAS DE LA SECRETARIA DE HACIENDA DE LA GOBERNACION DE BOLIVAR</t>
  </si>
  <si>
    <t>EVARISTA BERNAL PEREZ</t>
  </si>
  <si>
    <t>https://community.secop.gov.co/Public/Tendering/OpportunityDetail/Index?noticeUID=CO1.NTC.5867780&amp;isFromPublicArea=True&amp;isModal=true&amp;asPopupView=true</t>
  </si>
  <si>
    <t>DF-576-2024</t>
  </si>
  <si>
    <t>PRESTACION DE SERVICIOS PROFESIONALES PARA EL DESARROLLO DE LAS ACTIVIDADES PROPIAS DE LA DIRECCION DE SERVICIOS PUBLICOS DE LA SECRETARIA DE HABITAT DE LA GOBERNACION DE BOLIVAR</t>
  </si>
  <si>
    <t>JANIS ROCIO DUARTE PALACIO</t>
  </si>
  <si>
    <t>https://community.secop.gov.co/Public/Tendering/OpportunityDetail/Index?noticeUID=CO1.NTC.5868127&amp;isFromPublicArea=True&amp;isModal=true&amp;asPopupView=true</t>
  </si>
  <si>
    <t>DIRECCION DE SERVICIOS PUBLICOS Y SANEAMIENTO BASICO</t>
  </si>
  <si>
    <t>DF-598-2024</t>
  </si>
  <si>
    <t>PRESTACION DE SERVICIOS PROFESIONALES PARA EL DESARROLLO DE LAS ACTIVIDADES PROPIAS DE LA SECRETARIA DE LA IGUALDAD DE LA GOBERNACION DE BOLIVAR</t>
  </si>
  <si>
    <t>LORENA TRESPALACIOS JANNE</t>
  </si>
  <si>
    <t>https://community.secop.gov.co/Public/Tendering/OpportunityDetail/Index?noticeUID=CO1.NTC.5873069&amp;isFromPublicArea=True&amp;isModal=true&amp;asPopupView=true</t>
  </si>
  <si>
    <t>DF-599-2024</t>
  </si>
  <si>
    <t>PRESTACION DE SERVICIOS PROFESIONALES ESPECIALIZADOS PARA EL DESARROLLO DE LAS ACTIVIDADES PROPIAS DE LA OFICINA DE GESTION DEL RIESGO DE DESASTRES EN EL MARCO DEL PROYECTO DE INVERSION DENOMINADO FORTALECIMIENTO DEL PROCESO DE CONOCIMIENTO EN LA GESTION DE RIESGO DE DESASTRE VIGENCIA 2024 EN EL DEPARTAMENTO DE BOLIVAR</t>
  </si>
  <si>
    <t>ORLANDO AYOLA MANJARRES</t>
  </si>
  <si>
    <t>https://community.secop.gov.co/Public/Tendering/OpportunityDetail/Index?noticeUID=CO1.NTC.5872581&amp;isFromPublicArea=True&amp;isModal=true&amp;asPopupView=true</t>
  </si>
  <si>
    <t>DF-600-2024</t>
  </si>
  <si>
    <t>PRESTACION DE SERVICIOS PROFESIONALES PARA EL DESARROLLO DE LAS ACTIVIDADES PROPIAS DE LA OFICINA DE GESTION DEL RIESGO DE DESASTRES EN EL MARCO DEL PROYECTO DE INVERSION DENOMINADO FORTALECIMIENTO DEL PROCESO DE CONOCIMIENTO EN LA GESTION DE RIESGO DE DESASTRE VIGENCIA 2024 EN EL DEPARTAMENTO DE BOLIVAR</t>
  </si>
  <si>
    <t>ISAURA ROSA GUARDO ORTIZ</t>
  </si>
  <si>
    <t>https://community.secop.gov.co/Public/Tendering/OpportunityDetail/Index?noticeUID=CO1.NTC.5873303&amp;isFromPublicArea=True&amp;isModal=true&amp;asPopupView=true</t>
  </si>
  <si>
    <t>DF-601-2024</t>
  </si>
  <si>
    <t>PRESTACION DE SERVICIOS PROFESIONALES PARA EL DESARROLLO DE LAS ACTIVIDADES PROPIAS DE LA OFICINA DE GESTION DEL RIESGO DE DESASTRES EN EL MARCO DEL PROYECTO DE INVERSION DENOMINADO FORTALECIMIENTO DEL PROCESO DE CONOCIMIENTO EN LA GESTION DE RIESGO DE DESASTRE VIGENCIA 2024 EN EL DEPARTAMENTO DE BOLIVAR.</t>
  </si>
  <si>
    <t>VICTOR HUGO ELJAUDE VILLANUEVA</t>
  </si>
  <si>
    <t>https://community.secop.gov.co/Public/Tendering/OpportunityDetail/Index?noticeUID=CO1.NTC.5873354&amp;isFromPublicArea=True&amp;isModal=true&amp;asPopupView=true</t>
  </si>
  <si>
    <t>DF-602-2024</t>
  </si>
  <si>
    <t>ALICIA MARIA ATENCIO CASTRILLO</t>
  </si>
  <si>
    <t>https://community.secop.gov.co/Public/Tendering/OpportunityDetail/Index?noticeUID=CO1.NTC.5873782&amp;isFromPublicArea=True&amp;isModal=true&amp;asPopupView=true</t>
  </si>
  <si>
    <t>DF-603-2024</t>
  </si>
  <si>
    <t>EDGAR ENRIQUE CUEVAS ANGULO</t>
  </si>
  <si>
    <t>https://community.secop.gov.co/Public/Tendering/OpportunityDetail/Index?noticeUID=CO1.NTC.5874596&amp;isFromPublicArea=True&amp;isModal=true&amp;asPopupView=true</t>
  </si>
  <si>
    <t>DF-604-2024</t>
  </si>
  <si>
    <t>PRESTACION DE SERVICIOS DE APOYO A LA GESTION PARA EL DESARROLLO DE LAS ACTIVIDADES PROPIAS DE LA OFICINA DE GESTION DEL RIESGO DE DESASTRES EN EL MARCO DEL PROYECTO DE INVERSION DENOMINADO FORTALECIMIENTO DEL PROCESO DE CONOCIMIENTO EN LA GESTION DE RIESGO DE DESASTRE VIGENCIA 2024 EN EL DEPARTAMENTO DE BOLIVAR</t>
  </si>
  <si>
    <t>HAIDER GABRIEL BRIEVA ACOSTA</t>
  </si>
  <si>
    <t>https://community.secop.gov.co/Public/Tendering/OpportunityDetail/Index?noticeUID=CO1.NTC.5874656&amp;isFromPublicArea=True&amp;isModal=true&amp;asPopupView=true</t>
  </si>
  <si>
    <t>DF-605-2024</t>
  </si>
  <si>
    <t>IGNACIO JAVIER BECERRA BAÑOS</t>
  </si>
  <si>
    <t>https://community.secop.gov.co/Public/Tendering/OpportunityDetail/Index?noticeUID=CO1.NTC.5874912&amp;isFromPublicArea=True&amp;isModal=true&amp;asPopupView=true</t>
  </si>
  <si>
    <t>DF-606-2024</t>
  </si>
  <si>
    <t>PRESTACION DE SERVICIOS PROFESIONALES PARA EL DESARROLLO DE LAS ACTIVIDADES PROPIAS DE LA SECRETARIA DE HABITAT DE LA GOBERNACION DE BOLIVAR.</t>
  </si>
  <si>
    <t xml:space="preserve">MARIA ELVIRA MARQUEZ FACIOLINCE </t>
  </si>
  <si>
    <t>https://community.secop.gov.co/Public/Tendering/OpportunityDetail/Index?noticeUID=CO1.NTC.5873850&amp;isFromPublicArea=True&amp;isModal=true&amp;asPopupView=true</t>
  </si>
  <si>
    <t>DF-607-2024</t>
  </si>
  <si>
    <t>BORIS JULIAN BASTISTA RANGEL</t>
  </si>
  <si>
    <t>https://community.secop.gov.co/Public/Tendering/OpportunityDetail/Index?noticeUID=CO1.NTC.5873735&amp;isFromPublicArea=True&amp;isModal=true&amp;asPopupView=true</t>
  </si>
  <si>
    <t>DF-608-2024</t>
  </si>
  <si>
    <t xml:space="preserve">ANDERSON PADILLA AMARANTO </t>
  </si>
  <si>
    <t>https://community.secop.gov.co/Public/Tendering/OpportunityDetail/Index?noticeUID=CO1.NTC.5873697&amp;isFromPublicArea=True&amp;isModal=true&amp;asPopupView=true</t>
  </si>
  <si>
    <t>DF-609-2024</t>
  </si>
  <si>
    <t>PRESTACION DE SERVICIOS PROFESIONALES ESPECIALIZADOS PARA EL DESARROLLO DE LAS ACTIVIDADES PROPIAS DE LA SECRETARIA DE PLANEACION DEPARTAMENTAL</t>
  </si>
  <si>
    <t>DIANA CAROLINA MIER ARTEAGA</t>
  </si>
  <si>
    <t>https://community.secop.gov.co/Public/Tendering/OpportunityDetail/Index?noticeUID=CO1.NTC.5874695&amp;isFromPublicArea=True&amp;isModal=true&amp;asPopupView=true</t>
  </si>
  <si>
    <t>DF-610-2024</t>
  </si>
  <si>
    <t>SANDRA PATRICIA CARMONA MEZA</t>
  </si>
  <si>
    <t>https://community.secop.gov.co/Public/Tendering/OpportunityDetail/Index?noticeUID=CO1.NTC.5878751&amp;isFromPublicArea=True&amp;isModal=true&amp;asPopupView=true</t>
  </si>
  <si>
    <t>DF-611-2024</t>
  </si>
  <si>
    <t>Prestación de Servicios Profesionales Especializados para el desarrollo de las actividades propias de la OFICINA DE GESTIÓN DEL RIESGO DE DESASTRES en el marco del proyecto de inversión denominado: FORTALECIMIENTO DEL PROCESO DE CONOCIMIENTO EN LA GESTIÓN DE RIESGO DE DESASTRE VIGENCIA 2024 EN EL DEPARTAMENTO DE BOLÍVAR.</t>
  </si>
  <si>
    <t>KAROLAY ANDREA RODRIGUEZ MOLINA</t>
  </si>
  <si>
    <t>https://community.secop.gov.co/Public/Tendering/OpportunityDetail/Index?noticeUID=CO1.NTC.5878764&amp;isFromPublicArea=True&amp;isModal=true&amp;asPopupView=true</t>
  </si>
  <si>
    <t>DF-612-2024</t>
  </si>
  <si>
    <t>SALIM SHAIR BEDRAN PIMIENTA</t>
  </si>
  <si>
    <t>https://community.secop.gov.co/Public/Tendering/OpportunityDetail/Index?noticeUID=CO1.NTC.5878773&amp;isFromPublicArea=True&amp;isModal=true&amp;asPopupView=true</t>
  </si>
  <si>
    <t>DF-613-2024</t>
  </si>
  <si>
    <t>PRESTACIÓN DE SERVICIOS PARAEL DESARROLLO DE PROGRAMAS
Y ACTIVIDADES FIJADAS EN EL PLAN DE BIENESTAR SOCIAL,
ESTÍMULOS E INCENTIVOS PARA LA VIGENCIA 2024 Y DIRIGIDO A
LOS EMPLEADOS DE LA GOBERNACIÓN DE BOLÍVAR.</t>
  </si>
  <si>
    <t>NIT 900128792</t>
  </si>
  <si>
    <t xml:space="preserve">FUNDACION SOCIAL Y CULTURAL </t>
  </si>
  <si>
    <t>https://community.secop.gov.co/Public/Tendering/OpportunityDetail/Index?noticeUID=CO1.NTC.5883625&amp;isFromPublicArea=True&amp;isModal=true&amp;asPopupView=true</t>
  </si>
  <si>
    <t>DF-631-2024</t>
  </si>
  <si>
    <t>Prestacion de servicios profesionales especializados para el desarrollo de las actividades propias de la dirección de tesorería de la secretaria de hacienda de la Gobernación de Bolívar.</t>
  </si>
  <si>
    <t>YERLIS DEL CARMEN MARRUGO RIOS</t>
  </si>
  <si>
    <t>https://community.secop.gov.co/Public/Tendering/OpportunityDetail/Index?noticeUID=CO1.NTC.5887849&amp;isFromPublicArea=True&amp;isModal=true&amp;asPopupView=true</t>
  </si>
  <si>
    <t>DF-632-2024</t>
  </si>
  <si>
    <t>Prestacion de servicios profesionales especializados para el desarrollo de las actividades propias de la dirección de ingreso de la secretaria de hacienda de la Gobernación de Bolívar</t>
  </si>
  <si>
    <t>LAURA DANIELA HENAO ALARCON</t>
  </si>
  <si>
    <t>https://community.secop.gov.co/Public/Tendering/OpportunityDetail/Index?noticeUID=CO1.NTC.5888843&amp;isFromPublicArea=True&amp;isModal=true&amp;asPopupView=true</t>
  </si>
  <si>
    <t>DF-633-2024</t>
  </si>
  <si>
    <t>Prestación de servicios de apoyo a la gestión para el desarrollo de las actividades propias de la Secretaria del Interior y Asuntos Gubernamentales de la Gobernación de Bolívar en el marco del proyecto  FORTALECIMIENTO DE LA OPERATIVIDAD DEL CENTRO DE OBSERVACION E INVESTIGACION SOCIAL DE BOLIVAR 2024</t>
  </si>
  <si>
    <t>YINELA DEL CARMEN MORALES RODRIGUEZ</t>
  </si>
  <si>
    <t>https://community.secop.gov.co/Public/Tendering/OpportunityDetail/Index?noticeUID=CO1.NTC.5887718&amp;isFromPublicArea=True&amp;isModal=true&amp;asPopupView=true</t>
  </si>
  <si>
    <t>DF-634-2024</t>
  </si>
  <si>
    <t>Prestación de servicios profesionales para el desarrollo de las actividades propias de la Secretaria del Interior y Asuntos Gubernamentales de la Gobernación de Bolívar en el marco del proyecto  FORTALECIMIENTO DE LA OPERATIVIDAD DEL CENTRO DE OBSERVACION E INVESTIGACION SOCIAL DE BOLIVAR 2024</t>
  </si>
  <si>
    <t xml:space="preserve">ELENITH MARTINEZ DAVILA </t>
  </si>
  <si>
    <t>https://community.secop.gov.co/Public/Tendering/OpportunityDetail/Index?noticeUID=CO1.NTC.5887763&amp;isFromPublicArea=True&amp;isModal=true&amp;asPopupView=true</t>
  </si>
  <si>
    <t>DF-635-2024</t>
  </si>
  <si>
    <t>Prestación de Servicios profesionales para el desarrollo de las actividades propias de la OFICINA DE GESTIÓN DEL RIESGO DE DESASTRES en el marco del proyecto de inversión denominado: FORTALECIMIENTO DEL PROCESO DE CONOCIMIENTO EN LA GESTIÓN DE RIESGO DE DESASTRE VIGENCIA 2024 EN EL DEPARTAMENTO DE BOLÍVAR.</t>
  </si>
  <si>
    <t>DANIEL JOSE ORDOÑEZ TAPIAS</t>
  </si>
  <si>
    <t>https://community.secop.gov.co/Public/Tendering/OpportunityDetail/Index?noticeUID=CO1.NTC.5887831&amp;isFromPublicArea=True&amp;isModal=true&amp;asPopupView=true</t>
  </si>
  <si>
    <t>DF-636-2024</t>
  </si>
  <si>
    <t>Prestación de Servicios Profesionales Especializados para el desarrollo 
de las actividades propias de la OFICINA DE GESTIÓN DEL RIESGO DE 
DESASTRES en el marco del proyecto de inversión denominado: 
FORTALECIMIENTO DEL PROCESO DE CONOCIMIENTO EN LA 
GESTIÓN DE RIESGO DE DESASTRE VIGENCIA 2024 EN EL 
DEPARTAMENTO DE BOLÍVAR.</t>
  </si>
  <si>
    <t>KATHERINE JANETH VERGEL SOCARRAS</t>
  </si>
  <si>
    <t>https://community.secop.gov.co/Public/Tendering/OpportunityDetail/Index?noticeUID=CO1.NTC.5888229&amp;isFromPublicArea=True&amp;isModal=true&amp;asPopupView=true</t>
  </si>
  <si>
    <t>DF-637-2024</t>
  </si>
  <si>
    <t>Prestación de servicios de apoyo a la gestión para el desarrollo de las actividades propias de la OFICINA DE GESTIÓN DEL RIESGO DE DESASTRES en el marco del proyecto de inversión denominado: FORTALECIMIENTO DEL PROCESO DE CONOCIMIENTO EN LA GESTIÓN DE RIESGO DE DESASTRE VIGENCIA 2024 EN EL DEPARTAMENTO DE BOLÍVAR.</t>
  </si>
  <si>
    <t xml:space="preserve">ELIANA MARGARITA CASTRO </t>
  </si>
  <si>
    <t>https://community.secop.gov.co/Public/Tendering/OpportunityDetail/Index?noticeUID=CO1.NTC.5889227&amp;isFromPublicArea=True&amp;isModal=true&amp;asPopupView=true</t>
  </si>
  <si>
    <t>DF-638-2024</t>
  </si>
  <si>
    <t>Prestación de servicios de apoyo a la gestión para el desarrollo de las 
actividades propias de la Secretaria Privada de la gobernación de 
Bolívar.</t>
  </si>
  <si>
    <t>NESTOR ENRIQUE GARCIA DE HOYOS</t>
  </si>
  <si>
    <t>https://community.secop.gov.co/Public/Tendering/OpportunityDetail/Index?noticeUID=CO1.NTC.5889308&amp;isFromPublicArea=True&amp;isModal=true&amp;asPopupView=true</t>
  </si>
  <si>
    <t>DF-639-2024</t>
  </si>
  <si>
    <t>Prestación de servicios de apoyo a la gestión para el desarrollo de las 
actividades propias de la Direccion de Atencion al Ciudadano y de 
Gestión Documental de la Secretaria General.</t>
  </si>
  <si>
    <t>JESUS DAVID MONTIEL VERGARA</t>
  </si>
  <si>
    <t>https://community.secop.gov.co/Public/Tendering/OpportunityDetail/Index?noticeUID=CO1.NTC.5889415&amp;isFromPublicArea=True&amp;isModal=true&amp;asPopupView=true</t>
  </si>
  <si>
    <t>DF-640-2024</t>
  </si>
  <si>
    <t>Prestación de servicios profesionales para el desarrollo de las actividades propias de la Dirección de Contratación de la Secretaria Jurídica de la Gobernación de Bolívar.</t>
  </si>
  <si>
    <t>ARMANDO DARIO CANABAL FARACO</t>
  </si>
  <si>
    <t>https://community.secop.gov.co/Public/Tendering/OpportunityDetail/Index?noticeUID=CO1.NTC.5889651&amp;isFromPublicArea=True&amp;isModal=true&amp;asPopupView=true</t>
  </si>
  <si>
    <t>DF-642-2024</t>
  </si>
  <si>
    <t>Prestación de Servicios profesionales para el desarrollo de las actividades propias de la Dirección de Atención al Ciudadano y Gestión Documental de la Secretaria General Departamental</t>
  </si>
  <si>
    <t>YASMIN LICETH CRUZ DE HORTAS</t>
  </si>
  <si>
    <t>https://community.secop.gov.co/Public/Tendering/OpportunityDetail/Index?noticeUID=CO1.NTC.5887493&amp;isFromPublicArea=True&amp;isModal=true&amp;asPopupView=true</t>
  </si>
  <si>
    <t>DF-643-2024</t>
  </si>
  <si>
    <t>Prestación de Servicios Profesionales para el desarrollo de las actividades propias de la Dirección de Tecnología de la Información y de las Comunicaciones-TIC´S de la Secretaria General Departamental</t>
  </si>
  <si>
    <t>ARLNOLD DANIEL POLO MEJIA</t>
  </si>
  <si>
    <t>https://community.secop.gov.co/Public/Tendering/OpportunityDetail/Index?noticeUID=CO1.NTC.5887687&amp;isFromPublicArea=True&amp;isModal=true&amp;asPopupView=true</t>
  </si>
  <si>
    <t>DF-644-2024</t>
  </si>
  <si>
    <t xml:space="preserve">OSCAR DAVID RAMOS CONEO </t>
  </si>
  <si>
    <t>https://community.secop.gov.co/Public/Tendering/OpportunityDetail/Index?noticeUID=CO1.NTC.5887809&amp;isFromPublicArea=True&amp;isModal=true&amp;asPopupView=true</t>
  </si>
  <si>
    <t>DF-662-2024</t>
  </si>
  <si>
    <t>JHOANA CAROLINA FIGUEROA TORRES</t>
  </si>
  <si>
    <t>https://community.secop.gov.co/Public/Tendering/OpportunityDetail/Index?noticeUID=CO1.NTC.5901417&amp;isFromPublicArea=True&amp;isModal=true&amp;asPopupView=true</t>
  </si>
  <si>
    <t>DF-663-2024</t>
  </si>
  <si>
    <t>PRESTACION DE SERVICIOS PROFESIONALES PARA EL DESARROLLO DE LAS ACTIVIDADES PROPIAS DE LA DIRECCION DE ATENCION AL CIUDADANO Y GESTION DOCUMENTAL DE LA SECRETARIA GENERAL DEPARTAMENTAL</t>
  </si>
  <si>
    <t>Haroldo Enrique Vega Romero</t>
  </si>
  <si>
    <t>https://community.secop.gov.co/Public/Tendering/OpportunityDetail/Index?noticeUID=CO1.NTC.5899547&amp;isFromPublicArea=True&amp;isModal=true&amp;asPopupView=true</t>
  </si>
  <si>
    <t>DF-664-2024</t>
  </si>
  <si>
    <t>PRESTACIÓN DE SERVICIOS PROFESIONALES PARA EL DESARROLLO DE LAS ACTIVIDADES PROPIAS DE LA SECRETARIA DEL INTERIOR Y ASUNTOS GUBERNAMENTALES DE LA GOBERNACIÓN DE BOLÍVAR EN EL MARCO DEL PROYECTO "FORTALECIMIENTO DE LAOPERATIVIDAD DEL CENTRO DE OBSERVACION E INVESTIGACION SOCIAL DE BOLIVAR 2024"</t>
  </si>
  <si>
    <t>LEIDY MILENA CALLEJAS VILLEGAS</t>
  </si>
  <si>
    <t>https://community.secop.gov.co/Public/Tendering/OpportunityDetail/Index?noticeUID=CO1.NTC.5899364&amp;isFromPublicArea=True&amp;isModal=true&amp;asPopupView=true</t>
  </si>
  <si>
    <t>DF-665-2024</t>
  </si>
  <si>
    <t>PRESTACION DE SERVICIOS DE APOYO A LA GESTION PARA EL DESARROLLO DE LAS ACTIVIDADES PROPIAS DE LA SECRETARIA DEL INTERIOR Y ASUNTOS GUBERNAMENTALES DE LA GOBERNACION DE BOLIVAR.</t>
  </si>
  <si>
    <t>EFRAIN ALBERTO AGAMEZ MONTES</t>
  </si>
  <si>
    <t>https://community.secop.gov.co/Public/Tendering/OpportunityDetail/Index?noticeUID=CO1.NTC.5898386&amp;isFromPublicArea=True&amp;isModal=true&amp;asPopupView=true</t>
  </si>
  <si>
    <t>DF-666-2024</t>
  </si>
  <si>
    <t>PRESTACION DE SERVICIOS PROFESIONALES PARA LA EJECUCION DE LAS ACTIVIDADES PROPIAS DEL PROYECTO DE ADMINISTRACION, OPERACION, MANTENIMIENTO Y FORTALECIMIENTO DEL BANCO DE MAQUINARIAS PARA ATENCION DE OBRAS Y PLANES PARA LA MITIGACION Y MANEJO DE DESASTRES VIGENCIA 2024 EN EL DEPARTAMENTO DE BOLIVAR DE LA OFICINA DE GESTION DEL RIESGO DE DESASTRES DE LA GOBERNACION DE BOLIVAR</t>
  </si>
  <si>
    <t>LUIS DAVID RIVERO KAMEL</t>
  </si>
  <si>
    <t>https://community.secop.gov.co/Public/Tendering/OpportunityDetail/Index?noticeUID=CO1.NTC.5899196&amp;isFromPublicArea=True&amp;isModal=true&amp;asPopupView=true</t>
  </si>
  <si>
    <t>DF-667-2024</t>
  </si>
  <si>
    <t>PRESTACION DE SERVICIOS PROFESIONALES PARA LA EJECUCION DE LAS ACTIVIDADES PROPIAS DEL PROYECTO DE ADMINISTRACION, OPERACION, MANTENIMIENTO Y FORTALECIMIENTO DEL BANCO DE MAQUINARIAS PARA ATENCION DE OBRAS Y PLANES PARA LA MITIGACION Y MANEJO DE DESASTRES VIGENCIA 2024 EN EL DEPARTAMENTO DE BOLIVAR DE LA OFICINA DE GESTION DEL RIESGO DE DESASTRE DE LA GOBERNACION DE BOLIVAR</t>
  </si>
  <si>
    <t>Rafael Ricardo Salinas Perea</t>
  </si>
  <si>
    <t>https://community.secop.gov.co/Public/Tendering/OpportunityDetail/Index?noticeUID=CO1.NTC.5899512&amp;isFromPublicArea=True&amp;isModal=true&amp;asPopupView=true</t>
  </si>
  <si>
    <t>DF-668-2024</t>
  </si>
  <si>
    <t>Andrea Paola Olarte Mercado</t>
  </si>
  <si>
    <t>https://community.secop.gov.co/Public/Tendering/OpportunityDetail/Index?noticeUID=CO1.NTC.5899702&amp;isFromPublicArea=True&amp;isModal=true&amp;asPopupView=true</t>
  </si>
  <si>
    <t>DF-669-2024</t>
  </si>
  <si>
    <t>PRESTACION DE SERVICIOS PROFESIONALES PARA LA EJECUCION DE LAS ACTIVIDADES PROPIAS DEL PROYECTO DE ADMINISTRACION, OPERACION, MANTENIMIENTO Y FORTALECIMIENTO DEL BANCO DE MAQUINARIAS PARA ATENCION DE OBRAS Y PLANES PARA LA MITIGACION Y MANEJO DE DESASTRES VIGENCIA 2024 EN EL DEPARTAMENTO DE BOLIVAR DE LA OFICINA DE GESTION DEL RIESGO DE DESASTRE.</t>
  </si>
  <si>
    <t>ROGER ANTONIO SUAREZ ALMEIDA</t>
  </si>
  <si>
    <t>https://community.secop.gov.co/Public/Tendering/OpportunityDetail/Index?noticeUID=CO1.NTC.5899471&amp;isFromPublicArea=True&amp;isModal=true&amp;asPopupView=true</t>
  </si>
  <si>
    <t>DF-670-2024</t>
  </si>
  <si>
    <t>LUIS GABRIEL BARRIOS BARRIOS</t>
  </si>
  <si>
    <t>https://community.secop.gov.co/Public/Tendering/OpportunityDetail/Index?noticeUID=CO1.NTC.5899687&amp;isFromPublicArea=True&amp;isModal=true&amp;asPopupView=true</t>
  </si>
  <si>
    <t>DF-671-2024</t>
  </si>
  <si>
    <t>PRESTACION DE SERVICIOS PROFESIONALES PARA LA EJECUCION DE LAS ACTIVIDADES PROPIAS DEL PROYECTO DE ADMINISTRACION, OPERACION, MANTENIMIENTO Y FORTALECIMIENTO DEL BANCO DE MAQUINARIAS PARA ATENCION DE OBRAS Y PLANES PARA LA MITIGACION Y MANEJO DE DESASTRES VIGENCIA 2024 EN EL DEPARTAMENTO DE BOLIVAR, DE LA OFICINA DE GESTION DEL RIESGO Y DE DESASTRES DE LA GOBERNACION DE BOLIVAR</t>
  </si>
  <si>
    <t>ESTEBAN CASTELLAR</t>
  </si>
  <si>
    <t>https://community.secop.gov.co/Public/Tendering/OpportunityDetail/Index?noticeUID=CO1.NTC.5899578&amp;isFromPublicArea=True&amp;isModal=true&amp;asPopupView=true</t>
  </si>
  <si>
    <t>DF-672-2024</t>
  </si>
  <si>
    <t>PRESTACION DE SERVICIOS DE APOYO A LA GESTION PARA LA EJECUCION DE LAS ACTIVIDADES PROPIAS DEL PROYECTO DE ADMINISTRACION, OPERACION, MANTENIMIENTO Y FORTALECIMIENTO DEL BANCO DE MAQUINARIAS PARA ATENCION DE OBRAS Y PLANES PARA LA MITIGACION Y MANEJO DE DESASTRES VIGENCIA 2024 EN EL DEPARTAMENTO DE BOLIVAR, DE LA OFICINA DE GESTION DEL RIESGO Y DE DESASTRES DE LA GOBERNACION DE BOLIVAR</t>
  </si>
  <si>
    <t>AIDEE VANESSA ALVAREZ HERNANDEZ</t>
  </si>
  <si>
    <t>https://community.secop.gov.co/Public/Tendering/OpportunityDetail/Index?noticeUID=CO1.NTC.5900145&amp;isFromPublicArea=True&amp;isModal=true&amp;asPopupView=true</t>
  </si>
  <si>
    <t>DF-673-2024</t>
  </si>
  <si>
    <t>Alexander Puerta Orozco</t>
  </si>
  <si>
    <t>https://community.secop.gov.co/Public/Tendering/OpportunityDetail/Index?noticeUID=CO1.NTC.5900418&amp;isFromPublicArea=True&amp;isModal=true&amp;asPopupView=true</t>
  </si>
  <si>
    <t>DF-674-2024</t>
  </si>
  <si>
    <t>PRESTACION DE SERVICIOS DE APOYO A LA GESTION PARA LA EJECUCION DE LAS ACTIVIDADES PROPIAS DEL PROYECTO DE ADMINISTRACION, OPERACION, MANTENIMIENTO Y FORTALECIMIENTO DEL BANCO DE MAQUINARIAS PARA ATENCION DE OBRAS Y PLANES PARA LA MITIGACION Y MANEJO DE DESASTRES VIGENCIA 2024 EN EL DEPARTAMENTO DE BOLIVAR</t>
  </si>
  <si>
    <t>NELSY PAOLA LUNA CONTRERAS</t>
  </si>
  <si>
    <t>https://community.secop.gov.co/Public/Tendering/OpportunityDetail/Index?noticeUID=CO1.NTC.5900814&amp;isFromPublicArea=True&amp;isModal=true&amp;asPopupView=true</t>
  </si>
  <si>
    <t>DF-675-2024</t>
  </si>
  <si>
    <t>PRESTACION DE SERVICIOS DE APOYO A LA GESTION PARA LA EJECUCION DE LAS ACTIVIDADES PROPIAS DEL PROYECTO DE ADMINISTRACION, OPERACION, MANTENIMIENTO Y FORTALECIMIENTO DEL BANCO DE MAQUINARIAS PARA ATENCION DE OBRAS Y PLANES PARA LA MITIGACION Y MANEJO DE DESASTRES VIGENCIA 2024 EN EL DEPARTAMENTO DE BOLIVAR  DE LA OFICINA DE GESTION DEL RIESGO DE DESASTRES DE LA GOBERNACION DE BOLIVAR.</t>
  </si>
  <si>
    <t>juan carlos redondo naranjo</t>
  </si>
  <si>
    <t>https://community.secop.gov.co/Public/Tendering/OpportunityDetail/Index?noticeUID=CO1.NTC.5900659&amp;isFromPublicArea=True&amp;isModal=true&amp;asPopupView=true</t>
  </si>
  <si>
    <t>DF-676-2024</t>
  </si>
  <si>
    <t>GUSTAVO JOSE AMARIS COSSIO</t>
  </si>
  <si>
    <t>https://community.secop.gov.co/Public/Tendering/OpportunityDetail/Index?noticeUID=CO1.NTC.5900385&amp;isFromPublicArea=True&amp;isModal=true&amp;asPopupView=true</t>
  </si>
  <si>
    <t>DF-677-2024</t>
  </si>
  <si>
    <t>PRESTACION DE SERVICIOS PROFESIONALES PARA EL DESARROLLO DE ACTIVIDADES PROPIAS DE LA SECRETARIA DE VICTIMAS Y RECONCILIACION DE LA GOBERNACION DE BOLIVAR.</t>
  </si>
  <si>
    <t>Avidis Javier Garcia Bettin</t>
  </si>
  <si>
    <t>https://community.secop.gov.co/Public/Tendering/OpportunityDetail/Index?noticeUID=CO1.NTC.5900495&amp;isFromPublicArea=True&amp;isModal=true&amp;asPopupView=true</t>
  </si>
  <si>
    <t>DF-679-2024</t>
  </si>
  <si>
    <t>PRESTACION DE SERVICIOS PROFESIONALES PARA EL DESARROLLO DE LAS ACTIVIDADES PROPIAS DE LA DE LA SECRETARIA DE VICTIMAS Y RECONCILIACION DE LA GOBERNACION DE BOLIVAR EN EL MARCO DEL PROYECTO DENOMINADO FORTALECIMIENTO INTEGRAL PARA LA IMPLEMENTACION DE LA LEY DE VICTIMAS EN TODOS SUS COMPONENTES, MEDIANTE EL DESARROLLO DE ACTIVIDADES YO ACTUACIONES EN LOS ASPECTOS ADMINISTRATIVOS, OPERATIVOS, JURIDICOS Y CONTRACTUALES EN EL DEPARTAMENTO DE BOLIVAR</t>
  </si>
  <si>
    <t>ALDRIN DE JESÚS POLO NUÑEZ</t>
  </si>
  <si>
    <t>https://community.secop.gov.co/Public/Tendering/OpportunityDetail/Index?noticeUID=CO1.NTC.5899505&amp;isFromPublicArea=True&amp;isModal=true&amp;asPopupView=true</t>
  </si>
  <si>
    <t>DF-680-2024</t>
  </si>
  <si>
    <t>PRESTACION DE SERVICIOS PROFESIONALES ESPECIALIZADOS PARA EL DESARROLLO DE LAS ACTIVIDADES PROPIAS DE LA SECRETARIA DE VICTIMAS Y RECONCILIACION DE LA GOBERNACION DE BOLIVAR</t>
  </si>
  <si>
    <t>NULWIN LICONA BONFANTE</t>
  </si>
  <si>
    <t>https://community.secop.gov.co/Public/Tendering/OpportunityDetail/Index?noticeUID=CO1.NTC.5900389&amp;isFromPublicArea=True&amp;isModal=true&amp;asPopupView=true</t>
  </si>
  <si>
    <t>DF-681-2024</t>
  </si>
  <si>
    <t>DANIELA CAROLINA MARTINEZ SANCHEZ</t>
  </si>
  <si>
    <t>https://community.secop.gov.co/Public/Tendering/OpportunityDetail/Index?noticeUID=CO1.NTC.5901160&amp;isFromPublicArea=True&amp;isModal=true&amp;asPopupView=true</t>
  </si>
  <si>
    <t>DF-699-2024</t>
  </si>
  <si>
    <t>PRESTACION DE SERVICIOS PROFESIONALES PARA EL DESARROLLO DE LAS ACTIVIDADES PROPIAS DE LA DIRECCION DE PRESUPUESTO DE LA SECRETARIA DE HACIENDA</t>
  </si>
  <si>
    <t>FABRIZIO ALEJANDRO CASTELLON GARCIA</t>
  </si>
  <si>
    <t>https://community.secop.gov.co/Public/Tendering/OpportunityDetail/Index?noticeUID=CO1.NTC.5901337&amp;isFromPublicArea=True&amp;isModal=true&amp;asPopupView=true</t>
  </si>
  <si>
    <t>DIRECCION PRESUPUESTO</t>
  </si>
  <si>
    <t>DF-700-2024</t>
  </si>
  <si>
    <t>julio cesar crespo jaramillo</t>
  </si>
  <si>
    <t>https://community.secop.gov.co/Public/Tendering/OpportunityDetail/Index?noticeUID=CO1.NTC.5901258&amp;isFromPublicArea=True&amp;isModal=true&amp;asPopupView=true</t>
  </si>
  <si>
    <t>DF-701-2024</t>
  </si>
  <si>
    <t>VERONICA PARDO FERNANDEZ</t>
  </si>
  <si>
    <t>https://community.secop.gov.co/Public/Tendering/OpportunityDetail/Index?noticeUID=CO1.NTC.5901264&amp;isFromPublicArea=True&amp;isModal=true&amp;asPopupView=true</t>
  </si>
  <si>
    <t>DF-702-2024</t>
  </si>
  <si>
    <t>PRESTACION DE SERVICIOS PROFESIONALES PARA LA EJECUCION DE LAS ACTIVIDADES PROPIAS DEL PROYECTO DE ADMINISTRACION, OPERACION, MANTENIMIENTO Y FORTALECIMIENTO DEL BANCO DE MAQUINARIAS PARA ATENCION DE OBRAS Y PLANES PARA LA MITIGACION Y MANEJO DE DESASTRES VIGENCIA 2024 EN EL DEPARTAMENTO DE BOLIVAR, DE LA OFICINA DE GESTION DEL R</t>
  </si>
  <si>
    <t>JOSE FERNEL MENDOZA TRUJILLO</t>
  </si>
  <si>
    <t>https://community.secop.gov.co/Public/Tendering/OpportunityDetail/Index?noticeUID=CO1.NTC.5901383&amp;isFromPublicArea=True&amp;isModal=true&amp;asPopupView=true</t>
  </si>
  <si>
    <t>DF-703-2024</t>
  </si>
  <si>
    <t>PRESTACION DE SERVICIOS DE APOYO A LA GESTION PARA EL DESARROLLO DE LAS ACTIVIDADES PROPIAS DEL DESPACHO DE LA SECRETARIA PRIVADA EN EL MARCO DEL PROYECTO DE INVERSION DENOMINADO IMPLEMENTACION DE LA RUTA DE LA GOBERNANZA A TRAVES DEL DESARROLLO DE ESTRATEGIAS PARA EL FORTALECIMIENTO DE LOS MECANISMOS DE DIALOGO CON LA CIUDADANA Y LA MATERIALIZACIN DE ACCIONES QUE GARANTICEN UNA MEJORA EN LOS INDICADORES DE PERCEPCION CIUDADANA A NIVEL DEPARTAMENTAL.</t>
  </si>
  <si>
    <t>ladys paola rhenals diaz</t>
  </si>
  <si>
    <t>https://community.secop.gov.co/Public/Tendering/OpportunityDetail/Index?noticeUID=CO1.NTC.5900497&amp;isFromPublicArea=True&amp;isModal=true&amp;asPopupView=true</t>
  </si>
  <si>
    <t>DF-705-2024</t>
  </si>
  <si>
    <t>PRESTACION DE SERVICIOS DE APOYO A LA GESTION PARA EL DESARROLLO DE LAS ACTIVIDADES PROPIAS DE LA SECRETARIA PRIVADA DE LA GOBERNACION DE BOLIVAR</t>
  </si>
  <si>
    <t>Anibal Jose Urzola Ruiz</t>
  </si>
  <si>
    <t>https://community.secop.gov.co/Public/Tendering/OpportunityDetail/Index?noticeUID=CO1.NTC.5904245&amp;isFromPublicArea=True&amp;isModal=true&amp;asPopupView=true</t>
  </si>
  <si>
    <t>DF-706-2024</t>
  </si>
  <si>
    <t>Miguel Moises Manga Quintana</t>
  </si>
  <si>
    <t>https://community.secop.gov.co/Public/Tendering/OpportunityDetail/Index?noticeUID=CO1.NTC.5903979&amp;isFromPublicArea=True&amp;isModal=true&amp;asPopupView=true</t>
  </si>
  <si>
    <t>DF-707-2024</t>
  </si>
  <si>
    <t>ALFONSO GALLARDO CARRILLO</t>
  </si>
  <si>
    <t>https://community.secop.gov.co/Public/Tendering/OpportunityDetail/Index?noticeUID=CO1.NTC.5905133&amp;isFromPublicArea=True&amp;isModal=true&amp;asPopupView=true</t>
  </si>
  <si>
    <t>DF-708-2024</t>
  </si>
  <si>
    <t>RAFAEL ORLANDO CARRILLO PEREIRA</t>
  </si>
  <si>
    <t>https://community.secop.gov.co/Public/Tendering/OpportunityDetail/Index?noticeUID=CO1.NTC.5902366&amp;isFromPublicArea=True&amp;isModal=true&amp;asPopupView=true</t>
  </si>
  <si>
    <t>DF-709-2024</t>
  </si>
  <si>
    <t>MARIA PATRICIA DEULUFEUT RODELO</t>
  </si>
  <si>
    <t>https://community.secop.gov.co/Public/Tendering/OpportunityDetail/Index?noticeUID=CO1.NTC.5904440&amp;isFromPublicArea=True&amp;isModal=true&amp;asPopupView=true</t>
  </si>
  <si>
    <t>DF-710-2024</t>
  </si>
  <si>
    <t>PRESTACION DE SERVICIOS PROFESIONALES PARA EL DESARROLLO DE LAS ACTIVIDADES PROPIAS DE LA OFICINA ASESORA DE COMUNICACION Y PRENSA DE LA SECRETARIA PRIVADA</t>
  </si>
  <si>
    <t>RAFAEL FELIPE BARCO SAYAS</t>
  </si>
  <si>
    <t>https://community.secop.gov.co/Public/Tendering/OpportunityDetail/Index?noticeUID=CO1.NTC.5904315&amp;isFromPublicArea=True&amp;isModal=true&amp;asPopupView=true</t>
  </si>
  <si>
    <t>DF-711-2024</t>
  </si>
  <si>
    <t>PRESTACION DE SERVICIOS DE APOYO A LA GESTION PARA EL DESARROLLO DE LAS ACTIVIDADES PROPIAS DE LA OFICINA ASESORA DE COMUNICACIONES Y PRENSA DE LA SECRETARIA PRIVADA</t>
  </si>
  <si>
    <t>Jeison Ospino Cassiani</t>
  </si>
  <si>
    <t>https://community.secop.gov.co/Public/Tendering/OpportunityDetail/Index?noticeUID=CO1.NTC.5904309&amp;isFromPublicArea=True&amp;isModal=true&amp;asPopupView=true</t>
  </si>
  <si>
    <t>DF-713-2024</t>
  </si>
  <si>
    <t>PRESTACION DE SERVICIOS PROFESIONALES ESPECIALIZADOS PARA LA EJECUCION DEL PROYECTO DENOMINADO FORTALECIMIENTO INSTITUCIONAL DE LA SECRETARIA DE INFRAESTRUCTURA PARA LA VIGENCIA 2024 DE LA GOBERNACION DEL DEPARTAMENTO DE BOLIVAR</t>
  </si>
  <si>
    <t>YERYS ALEJANDRA PADILLA CORONADO</t>
  </si>
  <si>
    <t>https://community.secop.gov.co/Public/Tendering/OpportunityDetail/Index?noticeUID=CO1.NTC.5903840&amp;isFromPublicArea=True&amp;isModal=true&amp;asPopupView=true</t>
  </si>
  <si>
    <t>DF-714-2024</t>
  </si>
  <si>
    <t>PRESTACION DE SERVICIOS PROFESIONALES ESPECIALIZADOS PARA LA EJECUCION DEL PROYECTO DENOMINADO FORTALECIMIENTO INSTITUCIONAL DE LA SECRETARIA DE INFRAESTRUCTURA PARA LA VIGENCIA 2024 DE LA GOBERNACION DEL DEPARTAMENTO DE BOLIVAR.</t>
  </si>
  <si>
    <t>ANAIS ESTHER ZABALETA MARTINEZ</t>
  </si>
  <si>
    <t>https://community.secop.gov.co/Public/Tendering/OpportunityDetail/Index?noticeUID=CO1.NTC.5903856&amp;isFromPublicArea=True&amp;isModal=true&amp;asPopupView=true</t>
  </si>
  <si>
    <t>DF-715-2024</t>
  </si>
  <si>
    <t>XENIA LUZ AMIN RADA</t>
  </si>
  <si>
    <t>https://community.secop.gov.co/Public/Tendering/OpportunityDetail/Index?noticeUID=CO1.NTC.5903875&amp;isFromPublicArea=True&amp;isModal=true&amp;asPopupView=true</t>
  </si>
  <si>
    <t>DF-716-2024</t>
  </si>
  <si>
    <t>JULIETH PAOLA FARAK ROMERO</t>
  </si>
  <si>
    <t>https://community.secop.gov.co/Public/Tendering/OpportunityDetail/Index?noticeUID=CO1.NTC.5904160&amp;isFromPublicArea=True&amp;isModal=true&amp;asPopupView=true</t>
  </si>
  <si>
    <t>DF-717-2024</t>
  </si>
  <si>
    <t>PRESTACION DE SERVICIOS DE APOYO A LA GESTION PARA LA EJECUCION DEL PROYECTO DENOMINADO FORTALECIMIENTO INSTITUCIONAL DE LA SECRETARIA DE INFRAESTRUCTURA PARA LA VIGENCIA 2024 DE LA GOBERNACION DEL DEPARTAMENTO DE BOLIVAR</t>
  </si>
  <si>
    <t>SORANGELIS VALDEZ BARRIOS</t>
  </si>
  <si>
    <t>https://community.secop.gov.co/Public/Tendering/OpportunityDetail/Index?noticeUID=CO1.NTC.5904067&amp;isFromPublicArea=True&amp;isModal=true&amp;asPopupView=true</t>
  </si>
  <si>
    <t>DF-718-2024</t>
  </si>
  <si>
    <t>PRESTACION DE SERVICIOS PROFESIONALES PARA LA EJECUCION DEL PROYECTO DENOMINADO FORTALECIMIENTO INSTITUCIONAL DE LA SECRETARIA DE INFRAESTRUCTURA PARA LA VIGENCIA 2024 DE LA GOBERNACION DEL DEPARTAMENTO DE BOLIVAR</t>
  </si>
  <si>
    <t>Fabian Aristizabal Giraldo</t>
  </si>
  <si>
    <t>https://community.secop.gov.co/Public/Tendering/OpportunityDetail/Index?noticeUID=CO1.NTC.5904285&amp;isFromPublicArea=True&amp;isModal=true&amp;asPopupView=true</t>
  </si>
  <si>
    <t>DF-719-2024</t>
  </si>
  <si>
    <t>LUIS MIGUEL DIAZ SOTO</t>
  </si>
  <si>
    <t>https://community.secop.gov.co/Public/Tendering/OpportunityDetail/Index?noticeUID=CO1.NTC.5904298&amp;isFromPublicArea=True&amp;isModal=true&amp;asPopupView=true</t>
  </si>
  <si>
    <t>DF-739-2024</t>
  </si>
  <si>
    <t>Luis Arroyo Rocha</t>
  </si>
  <si>
    <t>https://community.secop.gov.co/Public/Tendering/OpportunityDetail/Index?noticeUID=CO1.NTC.5903967&amp;isFromPublicArea=True&amp;isModal=true&amp;asPopupView=true</t>
  </si>
  <si>
    <t>DF-740-2024</t>
  </si>
  <si>
    <t>Sandra Milena Hollman Munera</t>
  </si>
  <si>
    <t>https://community.secop.gov.co/Public/Tendering/OpportunityDetail/Index?noticeUID=CO1.NTC.5904005&amp;isFromPublicArea=True&amp;isModal=true&amp;asPopupView=true</t>
  </si>
  <si>
    <t>DF-741-2024</t>
  </si>
  <si>
    <t>JORGE LUIS CUBILLOS CARABALLO</t>
  </si>
  <si>
    <t>https://community.secop.gov.co/Public/Tendering/OpportunityDetail/Index?noticeUID=CO1.NTC.5904391&amp;isFromPublicArea=True&amp;isModal=true&amp;asPopupView=true</t>
  </si>
  <si>
    <t>DF-743-2024</t>
  </si>
  <si>
    <t>PRESTACION DE SERVICIOS DE APOYO A LA GESTION PARA EL DESARROLLO DE LAS ACTIVIDADES PROPIAS DE LA SECRETARIA DE VICTIMAS Y RECONCILIACION DE LA GOBERNACION DE BOLIVAR.</t>
  </si>
  <si>
    <t>Corin Liseth Leal Gomez</t>
  </si>
  <si>
    <t>https://community.secop.gov.co/Public/Tendering/OpportunityDetail/Index?noticeUID=CO1.NTC.5905329&amp;isFromPublicArea=True&amp;isModal=true&amp;asPopupView=true</t>
  </si>
  <si>
    <t>DF-744-2024</t>
  </si>
  <si>
    <t>PRESTACION DE SERVICIOS PROFESIONALES ESPECIALIZADOS PARA EL DESARROLLO DE LAS ACTIVIDADES PROPIAS DEL PROYECTO DENOMINADO ADMINISTRACION Y SOSTENIBILIDAD FINANCIERA EN EL DEPARTAMENTO DE BOLIVAR PARA LA VIGENCIA 2024 DE LA SECRETARIA DE HACIENDA DE LA GOBERNACION DE BOLIVAR</t>
  </si>
  <si>
    <t>JESUS DAVID PARRA PINEDO</t>
  </si>
  <si>
    <t>https://community.secop.gov.co/Public/Tendering/OpportunityDetail/Index?noticeUID=CO1.NTC.5904710&amp;isFromPublicArea=True&amp;isModal=true&amp;asPopupView=true</t>
  </si>
  <si>
    <t>DF-745-2024</t>
  </si>
  <si>
    <t>PRESTACION DE SERVICIOS PROFESIONALES ESPECIALIZADOS PARA EL DESARROLLO DE LAS ACTIVIDADES PROPIAS DE LA SECRETARIA JURIDICA DE LA GOBERNACION DE BOLIVAR</t>
  </si>
  <si>
    <t>Claudia Blanco</t>
  </si>
  <si>
    <t>https://community.secop.gov.co/Public/Tendering/OpportunityDetail/Index?noticeUID=CO1.NTC.5904672&amp;isFromPublicArea=True&amp;isModal=true&amp;asPopupView=true</t>
  </si>
  <si>
    <t>DF-746-2024</t>
  </si>
  <si>
    <t>PRESTACION DE SERVICIOS DE APOYO A LA GESTION PARA REALIZAR ACTIVIDADES PROPIAS DE LA DIRECCION DE FUNCION PUBLICA DE LA GOBERNACION DE BOLIVAR.</t>
  </si>
  <si>
    <t>Linda Pinedo Puello</t>
  </si>
  <si>
    <t>https://community.secop.gov.co/Public/Tendering/OpportunityDetail/Index?noticeUID=CO1.NTC.5904609&amp;isFromPublicArea=True&amp;isModal=true&amp;asPopupView=true</t>
  </si>
  <si>
    <t>DF-747-2024</t>
  </si>
  <si>
    <t>Jhon Jairo Jaramillo Garcia</t>
  </si>
  <si>
    <t>https://community.secop.gov.co/Public/Tendering/OpportunityDetail/Index?noticeUID=CO1.NTC.5905191&amp;isFromPublicArea=True&amp;isModal=true&amp;asPopupView=true</t>
  </si>
  <si>
    <t>DF-748-2024</t>
  </si>
  <si>
    <t>PRESTACION DE SERVICIOS DE APOYO A LA GESTION PARA EL DESARROLLO DE LAS ACTIVIDADES PROPIAS DE LA DE LA SECRETARIA DE VICTIMAS Y RECONCILIACION DE LA GOBERNACION DE BOLIVAR EN EL MARCO DEL PROYECTO DENOMINADO FORTALECIMIENTO INTEGRAL PARA LA IMPLEMENTACION DE LA LEY DE VICTIMAS EN TODOS SUS COMPONENTES, MEDIANTE EL DESARROLLO DE ACTIVIDADES YO ACTUACIONES EN LOS ASPECTOS ADMINISTRATIVOS, OPERATIVOS, JURIDICOS Y CONTRACTUALES EN EL DEPARTAMENTO DE BOLIVAR</t>
  </si>
  <si>
    <t>Emilio Esteban</t>
  </si>
  <si>
    <t>https://community.secop.gov.co/Public/Tendering/OpportunityDetail/Index?noticeUID=CO1.NTC.5905341&amp;isFromPublicArea=True&amp;isModal=true&amp;asPopupView=true</t>
  </si>
  <si>
    <t>DF-752-2024</t>
  </si>
  <si>
    <t>LADIANIS PEREZ</t>
  </si>
  <si>
    <t>https://community.secop.gov.co/Public/Tendering/OpportunityDetail/Index?noticeUID=CO1.NTC.5905734&amp;isFromPublicArea=True&amp;isModal=true&amp;asPopupView=true</t>
  </si>
  <si>
    <t>DF-753-2024</t>
  </si>
  <si>
    <t>PRESTACION DE SERVICIOS DE APOYO PARA EL DESARROLLO DE LAS ACTIVIDADES PROPIAS DE LA DIRECCION DE TECNOLOGIA DE LA INFORMACION Y DE LAS COMUNICACIONESTICS DE LA SECRETARIA GENERAL</t>
  </si>
  <si>
    <t>Luis Ernesto Amador Cortezano</t>
  </si>
  <si>
    <t>https://community.secop.gov.co/Public/Tendering/OpportunityDetail/Index?noticeUID=CO1.NTC.5905396&amp;isFromPublicArea=True&amp;isModal=true&amp;asPopupView=true</t>
  </si>
  <si>
    <t>DF-754-2024</t>
  </si>
  <si>
    <t>PRESTACION DE SERVICIOS APOYO A LA GESTION PARA DESARROLLAR ACTIVIDADES PROPIAS DE LA DIRECCION DE ATENCION AL CIUDADANO Y GESTION DOCUMENTAL DE LA SECRETARIA GENERAL DE LA GOBERNACION DE BOLIVAR.</t>
  </si>
  <si>
    <t>LESLYE JOHANA HURTADO PUELLO</t>
  </si>
  <si>
    <t>https://community.secop.gov.co/Public/Tendering/OpportunityDetail/Index?noticeUID=CO1.NTC.5905804&amp;isFromPublicArea=True&amp;isModal=true&amp;asPopupView=true</t>
  </si>
  <si>
    <t>DF-755-2024</t>
  </si>
  <si>
    <t>PRESTACION DE SERVICIOS DE APOYO A LA GESTION PARA EL DESARROLLO DE LAS ACTIVIDADES PROPIAS DE LA DIRECCION DE ATENCION AL CIUDADANO Y GESTION DOCUMENTAL DE LA SECRETARIA GENERAL LA GOBERNACION DE BOLIVAR</t>
  </si>
  <si>
    <t>JAINER PADILLA HERRERA</t>
  </si>
  <si>
    <t>https://community.secop.gov.co/Public/Tendering/OpportunityDetail/Index?noticeUID=CO1.NTC.5905628&amp;isFromPublicArea=True&amp;isModal=true&amp;asPopupView=true</t>
  </si>
  <si>
    <t>DF-756-2024</t>
  </si>
  <si>
    <t>Roberto Buelvas Guzman</t>
  </si>
  <si>
    <t>https://community.secop.gov.co/Public/Tendering/OpportunityDetail/Index?noticeUID=CO1.NTC.5905659&amp;isFromPublicArea=True&amp;isModal=true&amp;asPopupView=true</t>
  </si>
  <si>
    <t>DF-757-2024</t>
  </si>
  <si>
    <t>merlis margarita alcala reales</t>
  </si>
  <si>
    <t>https://community.secop.gov.co/Public/Tendering/OpportunityDetail/Index?noticeUID=CO1.NTC.5905480&amp;isFromPublicArea=True&amp;isModal=true&amp;asPopupView=true</t>
  </si>
  <si>
    <t>DF-758-2024</t>
  </si>
  <si>
    <t>PRESTACION DE SERVICIOS DE APOYO A LA GESTION PARA EL DESARROLLO DE LAS ACTIVIDADES PROPIAS DE LA DIRECCION LOGISTICA DE LA SECRETARIA DE GENERAL DE LA GOBERNACION DE BOLIVAR.</t>
  </si>
  <si>
    <t>OSMAN PARDO ARMELA</t>
  </si>
  <si>
    <t>https://community.secop.gov.co/Public/Tendering/OpportunityDetail/Index?noticeUID=CO1.NTC.5905665&amp;isFromPublicArea=True&amp;isModal=true&amp;asPopupView=true</t>
  </si>
  <si>
    <t>DF-759-2024</t>
  </si>
  <si>
    <t>ELVIS ENRIQUE SUEVIS GOMEZ</t>
  </si>
  <si>
    <t>https://community.secop.gov.co/Public/Tendering/OpportunityDetail/Index?noticeUID=CO1.NTC.5906001&amp;isFromPublicArea=True&amp;isModal=true&amp;asPopupView=true</t>
  </si>
  <si>
    <t>DF-760-2024</t>
  </si>
  <si>
    <t>PRESTACION DE SERVICIOS DE APOYO A LA GESTION PARA DESARROLLAR ACTIVIDADES EN LA DIRECCION DE ATENCION AL CIUDADANO Y GESTION DOCUMENTAL DE LA SECRETARIA GENERAL DE LA GOBERNACION DE BOLIVAR.</t>
  </si>
  <si>
    <t>dariana patricia martinez mendoza</t>
  </si>
  <si>
    <t>https://community.secop.gov.co/Public/Tendering/OpportunityDetail/Index?noticeUID=CO1.NTC.5905390&amp;isFromPublicArea=True&amp;isModal=true&amp;asPopupView=true</t>
  </si>
  <si>
    <t>DF-761-2024</t>
  </si>
  <si>
    <t>PRESTACION DE SERVICIOS DE APOYO A LA GESTION PARA EL DESARROLLO DE LAS ACTIVIDADES PROPIAS DE LA DIRECCION LOGISTICA DE LA SECRETARIA GENERAL DE LA GOBERNACION DE BOLIVAR.</t>
  </si>
  <si>
    <t>ALEJANDRO VASQUEZ JULIO</t>
  </si>
  <si>
    <t>https://community.secop.gov.co/Public/Tendering/OpportunityDetail/Index?noticeUID=CO1.NTC.5905634&amp;isFromPublicArea=True&amp;isModal=true&amp;asPopupView=true</t>
  </si>
  <si>
    <t>DF-762-2024</t>
  </si>
  <si>
    <t>JORGE DE LA CRUZ MELENDEZ</t>
  </si>
  <si>
    <t>https://community.secop.gov.co/Public/Tendering/OpportunityDetail/Index?noticeUID=CO1.NTC.5906003&amp;isFromPublicArea=True&amp;isModal=true&amp;asPopupView=true</t>
  </si>
  <si>
    <t>DF-763-2024</t>
  </si>
  <si>
    <t>PRESTACION DE SERVICIOS PROFESIONALES PARA DESARROLLAR ACTIVIDADES EN LA DIRECCION DE ATENCION AL CIUDADANO Y GESTION DOCUMENTAL DE LA SECRETARIA GENERAL DE LA GOBERNACION DE BOLIVAR</t>
  </si>
  <si>
    <t>IVAN RAFAEL GOMEZ CUADRO</t>
  </si>
  <si>
    <t>https://community.secop.gov.co/Public/Tendering/OpportunityDetail/Index?noticeUID=CO1.NTC.5905726&amp;isFromPublicArea=True&amp;isModal=true&amp;asPopupView=true</t>
  </si>
  <si>
    <t>DF-765-2024</t>
  </si>
  <si>
    <t>PRESTACION DE SERVICIOS PROFESIONALES PARA EL DESARROLLO DE LAS ACTIVIDADES PROPIAS DE LA SECRETARIA DE MOVILIDAD DE LA GOBERNACION DE BOLIVAR</t>
  </si>
  <si>
    <t>ESTEFANY REDONDO YEPES</t>
  </si>
  <si>
    <t>https://community.secop.gov.co/Public/Tendering/OpportunityDetail/Index?noticeUID=CO1.NTC.5904881&amp;isFromPublicArea=True&amp;isModal=true&amp;asPopupView=true</t>
  </si>
  <si>
    <t>DF-766-2024</t>
  </si>
  <si>
    <t>PRESTACION DE SERVICIOS PROFESIONALES PARA DESARROLLAR ACTIVIDADES PROPIAS DE LA SECRETARIA DE VICTIMAS Y RECONCILIACION DE LA GOBERNACION DE BOLIVAR</t>
  </si>
  <si>
    <t>FERNANDO HERRERA BARRIOS</t>
  </si>
  <si>
    <t>https://community.secop.gov.co/Public/Tendering/OpportunityDetail/Index?noticeUID=CO1.NTC.5905675&amp;isFromPublicArea=True&amp;isModal=true&amp;asPopupView=true</t>
  </si>
  <si>
    <t>DF-767-2024</t>
  </si>
  <si>
    <t>Prestación de servicios profesionales para desarrollar actividades 
propias de la SECRETARÍA DE VÍCTIMAS Y RECONCILIACIÓN de la 
Gobernación de Bolívar</t>
  </si>
  <si>
    <t>eder david hernandez puello</t>
  </si>
  <si>
    <t>https://community.secop.gov.co/Public/Tendering/OpportunityDetail/Index?noticeUID=CO1.NTC.5905483&amp;isFromPublicArea=True&amp;isModal=true&amp;asPopupView=true</t>
  </si>
  <si>
    <t>DF-768-2024</t>
  </si>
  <si>
    <t>PRESTACION DE SERVICIOS APOYO A LA GESTION PARA DESARROLLAR ACTIVIDADES PROPIAS DE LA DIRECCION DE FUNCION PUBLICA DE LA GOBERNACION DE BOLIVAR.</t>
  </si>
  <si>
    <t>ANTONIO JOSE CARREAZO</t>
  </si>
  <si>
    <t>https://community.secop.gov.co/Public/Tendering/OpportunityDetail/Index?noticeUID=CO1.NTC.5905921&amp;isFromPublicArea=True&amp;isModal=true&amp;asPopupView=true</t>
  </si>
  <si>
    <t>DF-769-2024</t>
  </si>
  <si>
    <t>PRESTACION DE SERVICIOS PROFESIONALES PARA EL DESARROLLO DE LAS ACTIVIDADES PROPIAS DE LA DIRECCION DE CONTABILIDAD DE LA SECRETARIA DE HACIENDA DE LA GOBERNACION DE BOLIVAR</t>
  </si>
  <si>
    <t>Arlis Correa Cogollo</t>
  </si>
  <si>
    <t>https://community.secop.gov.co/Public/Tendering/OpportunityDetail/Index?noticeUID=CO1.NTC.5905456&amp;isFromPublicArea=True&amp;isModal=true&amp;asPopupView=true</t>
  </si>
  <si>
    <t>DF-770-2024</t>
  </si>
  <si>
    <t>PRESTACION DE SERVICIOS PROFESIONALES PARA EL DESARROLLO DE LAS ACTIVIDADES PROPIAS DE LA DIRECCION DE ESTUDIOS Y ANALISIS FINANCIERO Y FISCAL DE LA SECRETARIA DE HACIENDA DEPARTAMENTAL</t>
  </si>
  <si>
    <t>jose carlos agamez posada</t>
  </si>
  <si>
    <t>https://community.secop.gov.co/Public/Tendering/OpportunityDetail/Index?noticeUID=CO1.NTC.5905477&amp;isFromPublicArea=True&amp;isModal=true&amp;asPopupView=true</t>
  </si>
  <si>
    <t>DF-771-2024</t>
  </si>
  <si>
    <t>NULFA ISABEL MANJARREZ SURMAY</t>
  </si>
  <si>
    <t>https://community.secop.gov.co/Public/Tendering/OpportunityDetail/Index?noticeUID=CO1.NTC.5905758&amp;isFromPublicArea=True&amp;isModal=true&amp;asPopupView=true</t>
  </si>
  <si>
    <t>DF-772-2024</t>
  </si>
  <si>
    <t>Yusbeth Paola Cruz Montero</t>
  </si>
  <si>
    <t>https://community.secop.gov.co/Public/Tendering/OpportunityDetail/Index?noticeUID=CO1.NTC.5905486&amp;isFromPublicArea=True&amp;isModal=true&amp;asPopupView=true</t>
  </si>
  <si>
    <t>DF-773-2024</t>
  </si>
  <si>
    <t>PRESTACION DE SERVICIOS PROFESIONALES PARA LA EJECUCION DEL PROYECTO DENOMINADO FORTALECIMIENTO INSTITUCIONAL DE LA SECRETARIA DE INFRAESTRUCTURA PARA LA VIGENCIA 2024 DE LA GOBERNACION DEL DEPARTAMENTO DE BOLIVAR.</t>
  </si>
  <si>
    <t>JEAN POOL HERNANDEZ BARBOZA</t>
  </si>
  <si>
    <t>https://community.secop.gov.co/Public/Tendering/OpportunityDetail/Index?noticeUID=CO1.NTC.5905683&amp;isFromPublicArea=True&amp;isModal=true&amp;asPopupView=true</t>
  </si>
  <si>
    <t>DF-774-2024</t>
  </si>
  <si>
    <t>PRESTACION DE SERVICIOS DE APOYO A LA GESTION PARA LA EJECUCIÓN DE LAS ACTIVIDADES PROPIAS DEL PROYECTO DE  ADMINISTRACIÓN, OPERACIÓN, MANTENIMIENTO Y FORTALECIMIENTO DEL BANCO DE MAQUINARIAS PARA ATENCIÓN DE OBRAS Y PLANES PARA LA MITIGACIÓN Y MANEJO DE DESASTRES VIGENCIA 2024 EN EL DEPARTAMENTO DE BOLÍVAR</t>
  </si>
  <si>
    <t>Noribel Mozo Deulofeutt</t>
  </si>
  <si>
    <t>https://community.secop.gov.co/Public/Tendering/OpportunityDetail/Index?noticeUID=CO1.NTC.5905500&amp;isFromPublicArea=True&amp;isModal=true&amp;asPopupView=true</t>
  </si>
  <si>
    <t>DF-776-2024</t>
  </si>
  <si>
    <t>PRESTACION DE SERVICIOS DE APOYO A LA GESTION PARA EL DESARROLLO DE LAS ACTIVIDADES PROPIAS DE LA DIRECCION DE ATENCION AL CIUDADANO Y DE GESTION DOCUMENTAL DE LA SECRETARIA GENERAL DE LA GOBERNACION DE BOLIVAR.</t>
  </si>
  <si>
    <t>YIMY RIVERA DIAZ</t>
  </si>
  <si>
    <t>https://community.secop.gov.co/Public/Tendering/OpportunityDetail/Index?noticeUID=CO1.NTC.5905819&amp;isFromPublicArea=True&amp;isModal=true&amp;asPopupView=true</t>
  </si>
  <si>
    <t>DF-778-2024</t>
  </si>
  <si>
    <t>YICCELA BARRAGAN FERNANDEZ</t>
  </si>
  <si>
    <t>https://community.secop.gov.co/Public/Tendering/OpportunityDetail/Index?noticeUID=CO1.NTC.5906010&amp;isFromPublicArea=True&amp;isModal=true&amp;asPopupView=true</t>
  </si>
  <si>
    <t>DF-779-2024</t>
  </si>
  <si>
    <t>CARLOS ANTONIO GUERRA MARTELO</t>
  </si>
  <si>
    <t>https://community.secop.gov.co/Public/Tendering/OpportunityDetail/Index?noticeUID=CO1.NTC.5905658&amp;isFromPublicArea=True&amp;isModal=true&amp;asPopupView=true</t>
  </si>
  <si>
    <t>DF-780-2024</t>
  </si>
  <si>
    <t>PRESTACION DE SERVICIOS DE APOYO A LA GESTION PARA EL DESARROLLO DE LAS ACTIVIDADES PROPIAS DE LA DIRECCION LOGISTICA DE LA SECRETARIA GENERAL DE LA GOBERNACION DE BOLIVAR</t>
  </si>
  <si>
    <t>GIOVANY VASQUEZ JULIO</t>
  </si>
  <si>
    <t>https://community.secop.gov.co/Public/Tendering/OpportunityDetail/Index?noticeUID=CO1.NTC.5905479&amp;isFromPublicArea=True&amp;isModal=true&amp;asPopupView=true</t>
  </si>
  <si>
    <t>DF-781-2024</t>
  </si>
  <si>
    <t>JOYCE MILENA CORREA WATTS</t>
  </si>
  <si>
    <t>https://community.secop.gov.co/Public/Tendering/OpportunityDetail/Index?noticeUID=CO1.NTC.5905482&amp;isFromPublicArea=True&amp;isModal=true&amp;asPopupView=true</t>
  </si>
  <si>
    <t>DF-782-2024</t>
  </si>
  <si>
    <t>Prestación de Servicios Profesionales Especializados para el desarrollo de las actividades propias de la DIRECCIÓN TIC de la Secretaría General en el marco del proyecto de inversión denominado: FORTALECIMIENTO INSTITUCIONAL PARA LA IMPLEMENTACIÓN DEL PLAN ESTRATÉGICO DE TECNOLOGÍA DE LA INFORMACIÓN DEL GOBIERNO DIGITAL BOLÍVAR</t>
  </si>
  <si>
    <t>Osvaldo Arevalo Martinez</t>
  </si>
  <si>
    <t>https://community.secop.gov.co/Public/Tendering/OpportunityDetail/Index?noticeUID=CO1.NTC.5905826&amp;isFromPublicArea=True&amp;isModal=true&amp;asPopupView=true</t>
  </si>
  <si>
    <t>DF-785-2024</t>
  </si>
  <si>
    <t>YULIS GALINDO EL AGUILA</t>
  </si>
  <si>
    <t>https://community.secop.gov.co/Public/Tendering/OpportunityDetail/Index?noticeUID=CO1.NTC.5905916&amp;isFromPublicArea=True&amp;isModal=true&amp;asPopupView=true</t>
  </si>
  <si>
    <t>DF-786-2024</t>
  </si>
  <si>
    <t>VANESSA MADERA BATISTA</t>
  </si>
  <si>
    <t>https://community.secop.gov.co/Public/Tendering/OpportunityDetail/Index?noticeUID=CO1.NTC.5905497&amp;isFromPublicArea=True&amp;isModal=true&amp;asPopupView=true</t>
  </si>
  <si>
    <t>DF-787-2024</t>
  </si>
  <si>
    <t>Tatiana Margarita Insignares De La Cruz</t>
  </si>
  <si>
    <t>https://community.secop.gov.co/Public/Tendering/OpportunityDetail/Index?noticeUID=CO1.NTC.5905488&amp;isFromPublicArea=True&amp;isModal=true&amp;asPopupView=true</t>
  </si>
  <si>
    <t>DF-790-2024</t>
  </si>
  <si>
    <t>Prestación de servicios profesionales en el desarrollo de las actividades propias de la SECRETARIA DEL INTERIOR Y ASUNTOS GUBERNAMENTALES de la Gobernación de Bolívar.</t>
  </si>
  <si>
    <t>Juan Camilo</t>
  </si>
  <si>
    <t>https://community.secop.gov.co/Public/Tendering/OpportunityDetail/Index?noticeUID=CO1.NTC.5905489&amp;isFromPublicArea=True&amp;isModal=true&amp;asPopupView=true</t>
  </si>
  <si>
    <t>DF-791-2024</t>
  </si>
  <si>
    <t>PRESTACION DE SERVICIOS PROFESIONALES PARA LA REALIZACIÓN 
DE ACTIVIDADES PROPIAS DE LA SECRETARIA DEL INTERIOR DE LA 
GOBERNACION DE BOLIVAR</t>
  </si>
  <si>
    <t>CLAUDIA MARGARITA LEYVA TOM</t>
  </si>
  <si>
    <t>https://community.secop.gov.co/Public/Tendering/OpportunityDetail/Index?noticeUID=CO1.NTC.5905915&amp;isFromPublicArea=True&amp;isModal=true&amp;asPopupView=true</t>
  </si>
  <si>
    <t>DF-793-2024</t>
  </si>
  <si>
    <t>PRESTACIÓN DE SERVICIOS DE APOYO A LA GESTIÓN PARA LA EJECUCIÓN DE LAS ACTIVIDADES PROPIAS DEL PROYECTO DE ADMINISTRACIÓN, OPERACIÓN, MANTENIMIENTO Y FORTALECIMIENTO DEL BANCO DE MAQUINARIAS PARA ATENCIÓN DE OBRAS Y PLANES PARA LA MITIGACIÓN Y MANEJO DE DESASTRES VIGENCIA 2024 EN EL DEPARTAMENTO DE BOLÍVAR, DE LA OFICINA DE GESTION DEL RIESGO Y DE DESASTRES DE LA GOBERNACIÓN DE BOLÍVAR</t>
  </si>
  <si>
    <t>mirna utria</t>
  </si>
  <si>
    <t>https://community.secop.gov.co/Public/Tendering/OpportunityDetail/Index?noticeUID=CO1.NTC.5905562&amp;isFromPublicArea=True&amp;isModal=true&amp;asPopupView=true</t>
  </si>
  <si>
    <t>DF-794-2024</t>
  </si>
  <si>
    <t>Prestacion de servicios de apoyo a alagestion para el desarrollo de las 
actividades propias de la oficina de Gestion de Riesgo y desastres de la 
Gobernacion de Bolivar</t>
  </si>
  <si>
    <t>MARIA FERNANDA HERNANDEZ PEREZ</t>
  </si>
  <si>
    <t>https://community.secop.gov.co/Public/Tendering/OpportunityDetail/Index?noticeUID=CO1.NTC.5905490&amp;isFromPublicArea=True&amp;isModal=true&amp;asPopupView=true</t>
  </si>
  <si>
    <t>DF-795-2024</t>
  </si>
  <si>
    <t>PRESTACION DE SERVICIOS PROFESIONALES PARA EL DESARROLLO DE LAS ACTIVIDADES PROPIAS DE LA SECRETARIA DE VICTIMAS Y RECONCILIACION DE LA GOBERNACION DE BOLIVAR.</t>
  </si>
  <si>
    <t>DILIANYS PACHECO DE AVILA</t>
  </si>
  <si>
    <t>https://community.secop.gov.co/Public/Tendering/OpportunityDetail/Index?noticeUID=CO1.NTC.5911815</t>
  </si>
  <si>
    <t>DF-796-2024</t>
  </si>
  <si>
    <t>CARLOS JAVIER RAMOS PEREZ</t>
  </si>
  <si>
    <t>https://community.secop.gov.co/Public/Tendering/OpportunityDetail/Index?noticeUID=CO1.NTC.5911999</t>
  </si>
  <si>
    <t>DF-797-2024</t>
  </si>
  <si>
    <t>GUSTAVO ALBERTO SIERRA FERNANDEZ</t>
  </si>
  <si>
    <t>https://community.secop.gov.co/Public/Tendering/OpportunityDetail/Index?noticeUID=CO1.NTC.5911756</t>
  </si>
  <si>
    <t>DF-798-2024</t>
  </si>
  <si>
    <t>ANTONIO JOSE BELLIDO BABILONIA</t>
  </si>
  <si>
    <t>https://community.secop.gov.co/Public/Tendering/OpportunityDetail/Index?noticeUID=CO1.NTC.5912220</t>
  </si>
  <si>
    <t>DF-799-2024</t>
  </si>
  <si>
    <t>SARAY ISABEL ALVIZ AGUIRRE</t>
  </si>
  <si>
    <t>https://community.secop.gov.co/Public/Tendering/OpportunityDetail/Index?noticeUID=CO1.NTC.5911856</t>
  </si>
  <si>
    <t>DF-800-2024</t>
  </si>
  <si>
    <t>PRESTACION DE SERVICIOS PROFESIONALES PARA DESARROLLAR ACTIVIDADES PROPIAS DE LA DIRECCION DE ATENCION AL CIUDADANO Y GESTION DOCUMENTAL DE LA SECRETARIA GENERAL DE LA GOBERNACION DE BOLIVAR.</t>
  </si>
  <si>
    <t>DORCA JULIO TAPIA</t>
  </si>
  <si>
    <t>https://community.secop.gov.co/Public/Tendering/OpportunityDetail/Index?noticeUID=CO1.NTC.5911820</t>
  </si>
  <si>
    <t>DF-801-2024</t>
  </si>
  <si>
    <t>LILIANA MARGARITA PACHECO ACOSTA</t>
  </si>
  <si>
    <t>https://community.secop.gov.co/Public/Tendering/OpportunityDetail/Index?noticeUID=CO1.NTC.5911796</t>
  </si>
  <si>
    <t>DF-802-2024</t>
  </si>
  <si>
    <t>PRESTACION DE SERVICIOS PROFESIONALES PARA EL DESARROLLO DE ACTIVIDADES PROPIAS DE LA DIRECCION DE ASISTENCIA MUNICIPAL DE LA SECRETARIA DEL INTERIOR Y ASUNTOS GUBERNAMENTALES DE LA GOBERNACION DE BOLIVAR</t>
  </si>
  <si>
    <t>JHONATAN DAVID MONTERO VICTOR</t>
  </si>
  <si>
    <t>https://community.secop.gov.co/Public/Tendering/OpportunityDetail/Index?noticeUID=CO1.NTC.5912372</t>
  </si>
  <si>
    <t>DF-803-2024</t>
  </si>
  <si>
    <t>ADELFO MANUEL DORIA FRANCO</t>
  </si>
  <si>
    <t>https://community.secop.gov.co/Public/Tendering/OpportunityDetail/Index?noticeUID=CO1.NTC.5912454</t>
  </si>
  <si>
    <t>DF-804-2024</t>
  </si>
  <si>
    <t>PRESTACION DE SERVICIOS PROFESIONALES PARA EL DESARROLLO DE LAS ACTIVIDADES PROPIAS DE LA DIRECCION FUNCION PUBLICA DE LA GOBERNACION DE BOLIVAR</t>
  </si>
  <si>
    <t>CINDY PAOLA PALOMINO DIAZ</t>
  </si>
  <si>
    <t>https://community.secop.gov.co/Public/Tendering/OpportunityDetail/Index?noticeUID=CO1.NTC.5912522</t>
  </si>
  <si>
    <t>DF-805-2024</t>
  </si>
  <si>
    <t>PRESTACION DE SERVICIOS PROFESIONALES ESPECIALIZADOS PARA EL DESARROLLO DE LAS ACTIVIDADES PROPIAS DEL PROYECTO DENOMINADO ADMINISTRACION Y SOSTENIBILIDAD FINANCIERA EN EL DEPARTAMENTO DE BOLIVAR PARA LA VIGENCIA 2024 DE LA SECRETARIA DE HACIENDA DE LA GOBERNACION DE BOLIVAR.</t>
  </si>
  <si>
    <t>ADRIANA LUCIA RESTREPO GOMEZ</t>
  </si>
  <si>
    <t>https://community.secop.gov.co/Public/Tendering/OpportunityDetail/Index?noticeUID=CO1.NTC.5912298</t>
  </si>
  <si>
    <t>DF-806-2024</t>
  </si>
  <si>
    <t>DORIS ESTHER TORRES CASTILLO</t>
  </si>
  <si>
    <t>https://community.secop.gov.co/Public/Tendering/OpportunityDetail/Index?noticeUID=CO1.NTC.5913043</t>
  </si>
  <si>
    <t>DF-807-2024</t>
  </si>
  <si>
    <t>PRESTACION DE SERVICIOS PROFESIONALES PARA EL DESARROLLO DE LAS ACTIVIDADES PROPIAS DE LA SECRETARIA DE VICTIMAS Y RECONCILIACION DE LA GOBERNACION DE BOLIVAR</t>
  </si>
  <si>
    <t>PAOLA CECILIA BRUN HERNADEZ</t>
  </si>
  <si>
    <t>https://community.secop.gov.co/Public/Tendering/OpportunityDetail/Index?noticeUID=CO1.NTC.5913128</t>
  </si>
  <si>
    <t>DF-808-2024</t>
  </si>
  <si>
    <t>PETRONA MEDRANO CANO</t>
  </si>
  <si>
    <t>https://community.secop.gov.co/Public/Tendering/OpportunityDetail/Index?noticeUID=CO1.NTC.5912533</t>
  </si>
  <si>
    <t>DF-809-2024</t>
  </si>
  <si>
    <t>PRESTACION DE SERVICIOS PROFESIONALES PARA EL DESARROLLO DE LAS ACTIVIDADES PROPIAS DE LA OFICINA ASESORA DE COMUNICACIONES Y PRENSA DE LA SECRETARIA PRIVADA DE LA GOBERNACION DE BOLIVAR.</t>
  </si>
  <si>
    <t>KAROLAY SOCARRAS TORRES</t>
  </si>
  <si>
    <t>https://community.secop.gov.co/Public/Tendering/OpportunityDetail/Index?noticeUID=CO1.NTC.5912546</t>
  </si>
  <si>
    <t>DF-810-2024</t>
  </si>
  <si>
    <t>PRESTACION DE SERVICIOS PROFESIONALES PARA EL DESARROLLO DE LAS ACTIVIDADES PROPIAS DE LA SECRETARIA DE LA MUJER PARA LA EQUIDAD DE GENERO Y ASUNTOS SOCIALES DE LA GOBERNACION DE BOLIVAR.</t>
  </si>
  <si>
    <t>PAULA ANDREA CASTRILLON OCHOA</t>
  </si>
  <si>
    <t>https://community.secop.gov.co/Public/Tendering/OpportunityDetail/Index?noticeUID=CO1.NTC.5912715</t>
  </si>
  <si>
    <t>DF-811-2024</t>
  </si>
  <si>
    <t>PRESTACION DE SERVICIOS DE APOYO A LA GESTION PARA EL DESARROLLO DE LAS ACTIVIDADES PROPIAS DE LA SECRETARIA DE MUJER PARA LA EQUIDAD DE GENERO Y ASUNTOS SOCIALES DE LA GOBERNACION DE BOLIVAR</t>
  </si>
  <si>
    <t xml:space="preserve">CARMEN CECILIA VILALDIEGO </t>
  </si>
  <si>
    <t>https://community.secop.gov.co/Public/Tendering/OpportunityDetail/Index?noticeUID=CO1.NTC.5913970</t>
  </si>
  <si>
    <t>DF-812-2024</t>
  </si>
  <si>
    <t>TAHIS MARGARITA MARTINEZ BELTRAN</t>
  </si>
  <si>
    <t>https://community.secop.gov.co/Public/Tendering/OpportunityDetail/Index?noticeUID=CO1.NTC.5915820</t>
  </si>
  <si>
    <t>DF-813-2024</t>
  </si>
  <si>
    <t>DANIELA DE JESUS DIAZ CASTILLO</t>
  </si>
  <si>
    <t>https://community.secop.gov.co/Public/Tendering/OpportunityDetail/Index?noticeUID=CO1.NTC.5915646</t>
  </si>
  <si>
    <t>DF-814-2024</t>
  </si>
  <si>
    <t>Prestación de servicios de apoyo a la gestión para el 
desarrollo de las actividades propias de la Secretaria del 
Interior y Asuntos Gubernamentales de la Gobernación de 
Bolívar en el marco del proyecto  FORTALECIMIENTO DE 
LA OPERATIVIDAD DEL CENTRO DE OBSERVACION E 
INVESTIGACION SOCIAL DE BOLIVAR 2024</t>
  </si>
  <si>
    <t>DIANA MARCELA CESPEDES CABAL</t>
  </si>
  <si>
    <t>https://community.secop.gov.co/Public/Tendering/OpportunityDetail/Index?noticeUID=CO1.NTC.5915731</t>
  </si>
  <si>
    <t>DF-815-2024</t>
  </si>
  <si>
    <t>Prestación de servicios profesionales para el desarrollo de 
las actividades propias de la Secretaria del Interior y 
Asuntos Gubernamentales de la Gobernación de Bolívar en 
el marco del proyecto  FORTALECIMIENTO DE LA 
OPERATIVIDAD DEL CENTRO DE OBSERVACION E 
INVESTIGACION SOCIAL DE BOLIVAR 2024</t>
  </si>
  <si>
    <t>DIEGO ARMANDO JIMENEZ TAMAYO</t>
  </si>
  <si>
    <t>https://community.secop.gov.co/Public/Tendering/OpportunityDetail/Index?noticeUID=CO1.NTC.5915927</t>
  </si>
  <si>
    <t>DF-816-2024</t>
  </si>
  <si>
    <t>Prestación de Servicios de apoyo a la gestión para el desarrollo de las actividades propias de la dirección de seguridad y convivencia ciudadana de la Secretaria del Interior y asuntos gubernamentales Departamental</t>
  </si>
  <si>
    <t>OSCAR ENRIQUE BARRIOS COGOLLO</t>
  </si>
  <si>
    <t>https://community.secop.gov.co/Public/Tendering/OpportunityDetail/Index?noticeUID=CO1.NTC.5914866</t>
  </si>
  <si>
    <t>DIRECCION DE SEGURIDAD Y CONVIVENCIA CIUDADANA</t>
  </si>
  <si>
    <t>DF-817-2024</t>
  </si>
  <si>
    <t>INDIRA PAOLA ROMERO ALMEIDA</t>
  </si>
  <si>
    <t>https://community.secop.gov.co/Public/Tendering/OpportunityDetail/Index?noticeUID=CO1.NTC.5916101</t>
  </si>
  <si>
    <t>DF-818-2024</t>
  </si>
  <si>
    <t>FREDY DEL CARMEN PERIÑAN PAJARO</t>
  </si>
  <si>
    <t>https://community.secop.gov.co/Public/Tendering/OpportunityDetail/Index?noticeUID=CO1.NTC.5916110</t>
  </si>
  <si>
    <t>DF-819-2024</t>
  </si>
  <si>
    <t>RUTH NOHEMI ZABALETA PRENS</t>
  </si>
  <si>
    <t>https://community.secop.gov.co/Public/Tendering/OpportunityDetail/Index?noticeUID=CO1.NTC.5915997</t>
  </si>
  <si>
    <t>DF-820-2024</t>
  </si>
  <si>
    <t>ERNESTO CARLOS CORONEL MIRANDA</t>
  </si>
  <si>
    <t>https://community.secop.gov.co/Public/Tendering/OpportunityDetail/Index?noticeUID=CO1.NTC.5916404</t>
  </si>
  <si>
    <t>DF-821-2024</t>
  </si>
  <si>
    <t>Prestación de Servicios Profesionales en el desarrollo de las actividades 
propias de la Dirección de Juventudes de la Secretaría de la Igualdad de 
la Gobernación de Bolívar.</t>
  </si>
  <si>
    <t>ABEL DARIO JULIO ALVAREZ</t>
  </si>
  <si>
    <t>https://community.secop.gov.co/Public/Tendering/OpportunityDetail/Index?noticeUID=CO1.NTC.5915264</t>
  </si>
  <si>
    <t>DF-822-2024</t>
  </si>
  <si>
    <t>Prestación de servicios profesionales para el desarrollo de las 
actividades propias de la Oficina de Cobro Coactivo de la Secretaria de 
Hacienda de la Gobernación de Bolívar.</t>
  </si>
  <si>
    <t>KAREN MARGARITA MARTINEZ MONTIEL</t>
  </si>
  <si>
    <t>https://community.secop.gov.co/Public/Tendering/OpportunityDetail/Index?noticeUID=CO1.NTC.5915364</t>
  </si>
  <si>
    <t>DF-823-2024</t>
  </si>
  <si>
    <t>Prestación de Servicios Profesionales en el desarrollo de las actividades 
propias de la Dirección de Tesorería de la Secretaria de Hacienda de la 
Gobernación de Bolívar.</t>
  </si>
  <si>
    <t>SERGIO HERRERA OSPINO</t>
  </si>
  <si>
    <t>https://community.secop.gov.co/Public/Tendering/OpportunityDetail/Index?noticeUID=CO1.NTC.5915532</t>
  </si>
  <si>
    <t>DF-824-2024</t>
  </si>
  <si>
    <t>Prestación de servicios Profesionales Especializados para el desarrollo 
de las actividades propias de la SECRETARIA DE HACIENDA de la 
Gobernación de Bolívar.</t>
  </si>
  <si>
    <t>MARABEL CRISTINA DIAZ CALDERA</t>
  </si>
  <si>
    <t>https://community.secop.gov.co/Public/Tendering/OpportunityDetail/Index?noticeUID=CO1.NTC.5915548</t>
  </si>
  <si>
    <t>DF-825-2024</t>
  </si>
  <si>
    <t>Prestación de servicios profesionales para el desarrollo de las actividades propias de la dirección de ingresos de la Secretaria de Hacienda de la gobernación de Bolívar</t>
  </si>
  <si>
    <t>RAFAEL CALVO GUZMAN</t>
  </si>
  <si>
    <t>https://community.secop.gov.co/Public/Tendering/OpportunityDetail/Index?noticeUID=CO1.NTC.5915365</t>
  </si>
  <si>
    <t>DF-826-2024</t>
  </si>
  <si>
    <t>Prestación de servicios profesionales para el desarrollo de las actividades propias de la Dirección de Estudios y Análisis Financiero y Fiscal de la Secretaria de Hacienda Departamental</t>
  </si>
  <si>
    <t>EDGAR RAFAEL MORELOS DIAZ</t>
  </si>
  <si>
    <t>https://community.secop.gov.co/Public/Tendering/OpportunityDetail/Index?noticeUID=CO1.NTC.5915652</t>
  </si>
  <si>
    <t>DF-827-2024</t>
  </si>
  <si>
    <t>YESICA PAOLA FUENTES CARABALLO</t>
  </si>
  <si>
    <t>https://community.secop.gov.co/Public/Tendering/OpportunityDetail/Index?noticeUID=CO1.NTC.5915921</t>
  </si>
  <si>
    <t>DF-828-2024</t>
  </si>
  <si>
    <t>MISAEL MURILLO PASTRANA</t>
  </si>
  <si>
    <t>https://community.secop.gov.co/Public/Tendering/OpportunityDetail/Index?noticeUID=CO1.NTC.5915680</t>
  </si>
  <si>
    <t>DF-829-2024</t>
  </si>
  <si>
    <t>Prestación de servicios Profesionales Especializados para el desarrollo de las actividades propias de la Dirección de cobro coactivo de la Secretaria de Hacienda Departamental</t>
  </si>
  <si>
    <t>JUAN CARLOS PATRON GOENAGA</t>
  </si>
  <si>
    <t>https://community.secop.gov.co/Public/Tendering/OpportunityDetail/Index?noticeUID=CO1.NTC.5916375&amp;isFromPublicArea=True&amp;isModal=False</t>
  </si>
  <si>
    <t>DF-830-2024</t>
  </si>
  <si>
    <t>CHRISTIAN GUILLERMO ESTUPIÑAN USECHE</t>
  </si>
  <si>
    <t>https://community.secop.gov.co/Public/Tendering/OpportunityDetail/Index?noticeUID=CO1.NTC.5916223</t>
  </si>
  <si>
    <t>DF-831-2024</t>
  </si>
  <si>
    <t>PRESTACION DE SERVICIOS PROFESIONALES PARA EL DESARROLLO DE ACTIVIDADES PROPIAS DE LA SECRETARIA DEL INTERIOR Y ASUNTOS GUBERNAMENTALES DE LA GOBERNACION DE BOLIVAR.</t>
  </si>
  <si>
    <t>IBONES MILAT PARDO ESTRADA</t>
  </si>
  <si>
    <t>https://community.secop.gov.co/Public/Tendering/OpportunityDetail/Index?noticeUID=CO1.NTC.5915953</t>
  </si>
  <si>
    <t>DF-832-2024</t>
  </si>
  <si>
    <t>DAYANIS DEL CARMEN OROZCO MORALES</t>
  </si>
  <si>
    <t>https://community.secop.gov.co/Public/Tendering/OpportunityDetail/Index?noticeUID=CO1.NTC.5916041</t>
  </si>
  <si>
    <t>DF-834-2024</t>
  </si>
  <si>
    <t>NOHEMI LIZETH PEREZ MELENDEZ</t>
  </si>
  <si>
    <t>https://community.secop.gov.co/Public/Tendering/OpportunityDetail/Index?noticeUID=CO1.NTC.5915590</t>
  </si>
  <si>
    <t>DF-835-2024</t>
  </si>
  <si>
    <t xml:space="preserve">GREISSY HELENA TORRES MENDOZA </t>
  </si>
  <si>
    <t>https://community.secop.gov.co/Public/Tendering/OpportunityDetail/Index?noticeUID=CO1.NTC.5916508&amp;isFromPublicArea=True&amp;isModal=False</t>
  </si>
  <si>
    <t>DF-836-2024</t>
  </si>
  <si>
    <t>PRESTACION DE SERVICIOS PROFESIONALES PARA ASESORAR A LA SECRETARIA GENERAL DE LA GOBERNACION DE BOLIVAR EN DESARROLLO DE LA GESTION CONTRACTUAL Y ADMINISTRATIVA.</t>
  </si>
  <si>
    <t>JUAN MANUEL ALVARADO NIVIA</t>
  </si>
  <si>
    <t>https://community.secop.gov.co/Public/Tendering/OpportunityDetail/Index?noticeUID=CO1.NTC.5919995&amp;isFromPublicArea=True&amp;isModal=False</t>
  </si>
  <si>
    <t>DF-837-2024</t>
  </si>
  <si>
    <t>PRESTACION DE SERVICIOS DE APOYO A LA GESTION PARA DESARROLLAR LAS ACTIVIDADES PROPIAS DE LA SECRETARIA DE INFRAESTRUCTURA DE LA GOBERNACION DE BOLIVAR</t>
  </si>
  <si>
    <t>CARLOS ARTURO RUIZ GAMBIN</t>
  </si>
  <si>
    <t>https://community.secop.gov.co/Public/Tendering/OpportunityDetail/Index?noticeUID=CO1.NTC.5919934&amp;isFromPublicArea=True&amp;isModal=False</t>
  </si>
  <si>
    <t>DF-838-2024</t>
  </si>
  <si>
    <t>PRESTACION DE SERVICIOS DE APOYO A LA GESTION PARA EL DESARROLLO DE LAS ACTIVIDADES PROPIAS DE LA DIRECCION DE ATENCION AL CIUDADANO Y GESTION DOCUMENTAL DE LA SECRETARIA GENERAL DE LA GOBERNACION DE BOLIVAR.</t>
  </si>
  <si>
    <t>ALDO JOSE LORA HERNANDEZ</t>
  </si>
  <si>
    <t>https://community.secop.gov.co/Public/Tendering/OpportunityDetail/Index?noticeUID=CO1.NTC.5919858&amp;isFromPublicArea=True&amp;isModal=False</t>
  </si>
  <si>
    <t>DF-839-2024</t>
  </si>
  <si>
    <t>PRESTACION DE SERVICIOS PROFESIONALES PARA EL DESARROLLO DE ACTIVIDADES PROPIAS DE LA DIRECCION DE LOGISTICA DE LA SECRETARIA GENERAL DE LA GOBERNACION DE BOLIVAR.</t>
  </si>
  <si>
    <t>JOSE FRANCISCO ANGULO JUAN</t>
  </si>
  <si>
    <t>https://community.secop.gov.co/Public/Tendering/OpportunityDetail/Index?noticeUID=CO1.NTC.5920548&amp;isFromPublicArea=True&amp;isModal=False</t>
  </si>
  <si>
    <t>DF-840-2024</t>
  </si>
  <si>
    <t>PRESTACION DE SERVICIOS PROFESIONALES PARA EL DESARROLLO DE ACTIVIDADES PROPIAS DE LA SECRETARIA DEL INTERIOR Y ASUNTOS GUBERNAMENTALES DE LA GOBERNACION DE BOLIVAR</t>
  </si>
  <si>
    <t>LIBIA BARRERA SOTO</t>
  </si>
  <si>
    <t>https://community.secop.gov.co/Public/Tendering/OpportunityDetail/Index?noticeUID=CO1.NTC.5920312&amp;isFromPublicArea=True&amp;isModal=False</t>
  </si>
  <si>
    <t>DF-867-2024</t>
  </si>
  <si>
    <t>ALEXANDRA MORALES JIMENEZ</t>
  </si>
  <si>
    <t>https://community.secop.gov.co/Public/Tendering/OpportunityDetail/Index?noticeUID=CO1.NTC.5925285&amp;isFromPublicArea=True&amp;isModal=False</t>
  </si>
  <si>
    <t>DF-868-2024</t>
  </si>
  <si>
    <t>LUZ STELA ORTIZ MUÑOZ</t>
  </si>
  <si>
    <t>https://community.secop.gov.co/Public/Tendering/OpportunityDetail/Index?noticeUID=CO1.NTC.5925608&amp;isFromPublicArea=True&amp;isModal=False</t>
  </si>
  <si>
    <t>DF-870-2024</t>
  </si>
  <si>
    <t>MARY CARMEN POLO MORA</t>
  </si>
  <si>
    <t>https://community.secop.gov.co/Public/Tendering/OpportunityDetail/Index?noticeUID=CO1.NTC.5924355&amp;isFromPublicArea=True&amp;isModal=False</t>
  </si>
  <si>
    <t>DF-871-2024</t>
  </si>
  <si>
    <t>DIANA JUDITH TEJADA BALNCO</t>
  </si>
  <si>
    <t>https://community.secop.gov.co/Public/Tendering/OpportunityDetail/Index?noticeUID=CO1.NTC.5925028&amp;isFromPublicArea=True&amp;isModal=False</t>
  </si>
  <si>
    <t>DF-872-2024</t>
  </si>
  <si>
    <t>PRESTACION DE SERVICIOS DE APOYO A LA GESTION PARA EL DESARROLLO DE LAS ACTIVIDADES PROPIAS DE LA DIRECCION FUNCION PUBLICA DE LA GOBERNACION DE BOLIVAR</t>
  </si>
  <si>
    <t xml:space="preserve">DANIEL ALEJANDRO MENDOZA SARA </t>
  </si>
  <si>
    <t>https://community.secop.gov.co/Public/Tendering/OpportunityDetail/Index?noticeUID=CO1.NTC.5925222&amp;isFromPublicArea=True&amp;isModal=False</t>
  </si>
  <si>
    <t>DF-873-2024</t>
  </si>
  <si>
    <t>Prestación de Servicios de Apoyo a la gestión para el desarrollo de las actividades propias de la Dirección de Tecnología de la Información y de las comunicaciones-tic´s de la Secretaria General Departamental</t>
  </si>
  <si>
    <t>FELIPE SANTIAGO FUENTES DIAZ</t>
  </si>
  <si>
    <t>https://community.secop.gov.co/Public/Tendering/OpportunityDetail/Index?noticeUID=CO1.NTC.5925705&amp;isFromPublicArea=True&amp;isModal=False</t>
  </si>
  <si>
    <t>DF-875-2024</t>
  </si>
  <si>
    <t>Prestación de servicios de apoyo a la gestión en el desarrollo de las actividades propias de la DIRECCION DE LOGISTICA de la Secretaria General de la Gobernación de Bolívar.</t>
  </si>
  <si>
    <t>GUSTAVO DENUBILA VERGARA</t>
  </si>
  <si>
    <t>https://community.secop.gov.co/Public/Tendering/OpportunityDetail/Index?noticeUID=CO1.NTC.5925024&amp;isFromPublicArea=True&amp;isModal=False</t>
  </si>
  <si>
    <t>DF-876-2024</t>
  </si>
  <si>
    <t>ALBERTO CARLOS GONZALEZ CANTILLO</t>
  </si>
  <si>
    <t>https://community.secop.gov.co/Public/Tendering/OpportunityDetail/Index?noticeUID=CO1.NTC.5925949&amp;isFromPublicArea=True&amp;isModal=true&amp;asPopupView=true</t>
  </si>
  <si>
    <t>DF-877-2024</t>
  </si>
  <si>
    <t>RUBER STANLY MALAMBO TRILLOS</t>
  </si>
  <si>
    <t>https://community.secop.gov.co/Public/Tendering/OpportunityDetail/Index?noticeUID=CO1.NTC.5925395&amp;isFromPublicArea=True&amp;isModal=true&amp;asPopupView=true</t>
  </si>
  <si>
    <t>DF-878-2024</t>
  </si>
  <si>
    <t>MANUEL EDUARDO AGUIRRE MARTINEZ</t>
  </si>
  <si>
    <t>https://community.secop.gov.co/Public/Tendering/OpportunityDetail/Index?noticeUID=CO1.NTC.5925858&amp;isFromPublicArea=True&amp;isModal=true&amp;asPopupView=true</t>
  </si>
  <si>
    <t>DF-880-2024</t>
  </si>
  <si>
    <t>PRESTACION DE SERVICIOS DE APOYO A LA GESTION PARA EL DESARROLLO DE LAS ACTIVIDADES PROPIAS DE LA DIRECCION DE TECNOLOGIAS DE LA INFORMACION Y DE LAS COMUNICACIONES DE LA SECRETARIA GENERAL DE LA GOBERNACION DE BOLIVAR</t>
  </si>
  <si>
    <t xml:space="preserve">GERMAN JOSE POLO ORTEGA </t>
  </si>
  <si>
    <t>https://community.secop.gov.co/Public/Tendering/OpportunityDetail/Index?noticeUID=CO1.NTC.5925968&amp;isFromPublicArea=True&amp;isModal=true&amp;asPopupView=true</t>
  </si>
  <si>
    <t>DF-884-2024</t>
  </si>
  <si>
    <t>PRESTACION DE SERVICIOS PROFESIONALES PARA EL DESARROLLO DE LAS ACTIVIDADES PROPIAS DE LA SECRETARIA DE AGRICULTURA Y DESARROLLO RURAL DE LA GOBERNACION DE BOLIVAR</t>
  </si>
  <si>
    <t>ULISES RAFAEL SANCHEZ VERGARA</t>
  </si>
  <si>
    <t>https://community.secop.gov.co/Public/Tendering/OpportunityDetail/Index?noticeUID=CO1.NTC.5931638&amp;isFromPublicArea=True&amp;isModal=true&amp;asPopupView=true</t>
  </si>
  <si>
    <t>DF-885-2024</t>
  </si>
  <si>
    <t>MELISSA CORREA MONTERROSA</t>
  </si>
  <si>
    <t>https://community.secop.gov.co/Public/Tendering/OpportunityDetail/Index?noticeUID=CO1.NTC.5931557&amp;isFromPublicArea=True&amp;isModal=true&amp;asPopupView=true</t>
  </si>
  <si>
    <t>DF-886-2024</t>
  </si>
  <si>
    <t>KARINA ESTHER VILLALBA DIAZ</t>
  </si>
  <si>
    <t>https://community.secop.gov.co/Public/Tendering/OpportunityDetail/Index?noticeUID=CO1.NTC.5932057&amp;isFromPublicArea=True&amp;isModal=true&amp;asPopupView=true</t>
  </si>
  <si>
    <t>DF-887-2024</t>
  </si>
  <si>
    <t>DANIEL JOSE MENDOZA HERRERA</t>
  </si>
  <si>
    <t>https://community.secop.gov.co/Public/Tendering/OpportunityDetail/Index?noticeUID=CO1.NTC.5931388&amp;isFromPublicArea=True&amp;isModal=true&amp;asPopupView=true</t>
  </si>
  <si>
    <t>DF-888-2024</t>
  </si>
  <si>
    <t>PRESTACION DE SERVICIOS PROFESIONALES PARA EL DESARROLLO DE LAS ACTIVIDADES PROPIAS DE LA DIRECCION DE CONSTRUCCION, INTERVENCION Y SUPERVISION DE OBRAS DE LA SECRETARIA DE INFRAESTRUCTURA DE LA GOBERNACION DE BOLIVAR</t>
  </si>
  <si>
    <t>FATIMA ELENA GARCIA VASQUEZ</t>
  </si>
  <si>
    <t>https://community.secop.gov.co/Public/Tendering/OpportunityDetail/Index?noticeUID=CO1.NTC.5931677&amp;isFromPublicArea=True&amp;isModal=true&amp;asPopupView=true</t>
  </si>
  <si>
    <t>DF-889-2024</t>
  </si>
  <si>
    <t>PRESTACION DE SERVICIOS PROFESIONALES ESPECIALIZADOS PARA EL DESARROLLO DE LAS ACTIVIDADES PROPIAS DE LA DIRECCION DE TESORERIA DE LA SECRETARIA DE HACIENDA DEPARTAMENTAL.</t>
  </si>
  <si>
    <t>ALEXANDER CASANOVA PARDO</t>
  </si>
  <si>
    <t>https://community.secop.gov.co/Public/Tendering/OpportunityDetail/Index?noticeUID=CO1.NTC.5931593&amp;isFromPublicArea=True&amp;isModal=true&amp;asPopupView=true</t>
  </si>
  <si>
    <t>DF-890-2024</t>
  </si>
  <si>
    <t>PRESTACION DE SERVICIOS DE APOYO A LA GESTION PARA EL DESARROLLO DE ACTIVIDADES PROPIAS DE LA OFICINA DE PROTOCOLO DE LA SECRETARIA PRIVADA DE LA GOBERNACION DE BOLIVAR</t>
  </si>
  <si>
    <t>SERGIO JIMENEZ CIRO</t>
  </si>
  <si>
    <t>https://community.secop.gov.co/Public/Tendering/OpportunityDetail/Index?noticeUID=CO1.NTC.5932719&amp;isFromPublicArea=True&amp;isModal=true&amp;asPopupView=true</t>
  </si>
  <si>
    <t>DF-891-2024</t>
  </si>
  <si>
    <t>RODOLFO CARREÑO SUAREZ</t>
  </si>
  <si>
    <t>https://community.secop.gov.co/Public/Tendering/OpportunityDetail/Index?noticeUID=CO1.NTC.5933868&amp;isFromPublicArea=True&amp;isModal=true&amp;asPopupView=true</t>
  </si>
  <si>
    <t>DF-892-2024</t>
  </si>
  <si>
    <t>PRESTACION DE SERVICIOS DE APOYO A LA GESTION PARA EL DESARROLLO DE LAS ACTIVIDADES PROPIAS DE LA DIRECCION FONDO TERRITORIAL DE PENSIONES DE LA SECRETARIA DE HACIENDA</t>
  </si>
  <si>
    <t>JULIAN SALAS AHUMEDO</t>
  </si>
  <si>
    <t>https://community.secop.gov.co/Public/Tendering/OpportunityDetail/Index?noticeUID=CO1.NTC.5930122&amp;isFromPublicArea=True&amp;isModal=true&amp;asPopupView=true</t>
  </si>
  <si>
    <t>DF-893-2024</t>
  </si>
  <si>
    <t>PRESTACION DE SERVICIOS PROFESIONALES PARA EL DESARROLLO DE LAS ACTIVIDADES PROPIAS DE LA DIRECCION DE PLANEACION ESTRATEGICA DE INVERSION PUBLICA DE SECRETARIA DE PLANEACION DE LA GOBERNACION DE BOLIVAR.</t>
  </si>
  <si>
    <t>JUAN CAMILO VERGARA NAVARRO</t>
  </si>
  <si>
    <t>https://community.secop.gov.co/Public/Tendering/OpportunityDetail/Index?noticeUID=CO1.NTC.5932834&amp;isFromPublicArea=True&amp;isModal=true&amp;asPopupView=true</t>
  </si>
  <si>
    <t>DF-894-2024</t>
  </si>
  <si>
    <t>PRESTACION DE SERVICIOS PROFESIONALES PARA DESARROLLAR ACTIVIDADES PROPIAS DE LA DIRECCION DE ATENCION AL CIUDADANO Y GESTION DOCUMENTAL DE LA SECRETARIA GENERAL PARA EL DESARROLLO EN EL MARCO DEL PROYECTO DENOMINADO FORTALECIMIENTO INSTITUCIONAL DEL ARCHIVO GENERAL PARA LA VIGENCIA 2024 DE LA GOBERNACION DE BOLIVAR</t>
  </si>
  <si>
    <t>OSCAR ANDRES ROJAS FERIA</t>
  </si>
  <si>
    <t>https://community.secop.gov.co/Public/Tendering/OpportunityDetail/Index?noticeUID=CO1.NTC.5934612&amp;isFromPublicArea=True&amp;isModal=true&amp;asPopupView=true</t>
  </si>
  <si>
    <t>DF-895-2024</t>
  </si>
  <si>
    <t>MARLENIS DEL CARMEN CASTILLO MERCADO</t>
  </si>
  <si>
    <t>https://community.secop.gov.co/Public/Tendering/OpportunityDetail/Index?noticeUID=CO1.NTC.5934732&amp;isFromPublicArea=True&amp;isModal=true&amp;asPopupView=true</t>
  </si>
  <si>
    <t>DF-896-2024</t>
  </si>
  <si>
    <t>PRESTACION DE SERVICIOS DE APOYO A LA GESTION PARA EL DESARROLLO DE LAS ACTIVIDADES PROPIAS DE LA SECRETARIA GENERAL EN LA DIRECCION DE ATENCION AL CIUDADANO Y GESTION DOCUMENTAL, EN MARCO DEL PROYECTO DE INVERSION DENOMINADO FORTALECIMIENTO INSTITUCIONAL DEL ARCHIVO GENERAL PARA LA VIGENCIA 2024 DE LA GOBERNACION DE BOLIVAR.</t>
  </si>
  <si>
    <t>DOUGLAS JOSE CABRERA GALVIS</t>
  </si>
  <si>
    <t>https://community.secop.gov.co/Public/Tendering/OpportunityDetail/Index?noticeUID=CO1.NTC.5934932&amp;isFromPublicArea=True&amp;isModal=true&amp;asPopupView=true</t>
  </si>
  <si>
    <t>DF-897-2024</t>
  </si>
  <si>
    <t>LUIS FERNANDO VELEZ DURAN</t>
  </si>
  <si>
    <t>https://community.secop.gov.co/Public/Tendering/OpportunityDetail/Index?noticeUID=CO1.NTC.5933098&amp;isFromPublicArea=True&amp;isModal=true&amp;asPopupView=true</t>
  </si>
  <si>
    <t>DF-898-2024</t>
  </si>
  <si>
    <t>PRESTACION DE SERVICIOS PROFESIONALES PARA EL DESARROLLO DE LAS ACTIVIDADES PROPIAS DE LA DE LA SECRETARIA DE MOVILIDAD DE LA GOBERNACION DE BOLIVAR</t>
  </si>
  <si>
    <t>OMAR JAVIER FERREIRA VALDELAMAR</t>
  </si>
  <si>
    <t>https://community.secop.gov.co/Public/Tendering/OpportunityDetail/Index?noticeUID=CO1.NTC.5933229&amp;isFromPublicArea=True&amp;isModal=true&amp;asPopupView=true</t>
  </si>
  <si>
    <t>DF-899-2024</t>
  </si>
  <si>
    <t>PRESTACION DE SERVICIOS DE APOYO A LA GESTION PARA EL DESARROLLO DE LAS ACTIVIDADES PROPIAS DE LA DIRECCION DE AMBIENTE, Y DESARROLLO SOSTENIBLE DE LA GOBERNACION DE BOLIVAR.</t>
  </si>
  <si>
    <t xml:space="preserve">JULIO CESAR BELTRAN GARCIA </t>
  </si>
  <si>
    <t>https://community.secop.gov.co/Public/Tendering/OpportunityDetail/Index?noticeUID=CO1.NTC.5933501&amp;isFromPublicArea=True&amp;isModal=true&amp;asPopupView=true</t>
  </si>
  <si>
    <t>DF-900-2024</t>
  </si>
  <si>
    <t>MARIA CAROLINA MERCADO FLORES</t>
  </si>
  <si>
    <t>https://community.secop.gov.co/Public/Tendering/OpportunityDetail/Index?noticeUID=CO1.NTC.5934090&amp;isFromPublicArea=True&amp;isModal=true&amp;asPopupView=true</t>
  </si>
  <si>
    <t>DF-901-2024</t>
  </si>
  <si>
    <t>Prestación de Servicios de apoyo a la gestión para el desarrollo de las actividades propias de la secretaria general en la dirección de atención al ciudadano y gestión documental, en marco del proyecto de inversión denominado FORTALECIMIENTO INSTITUCIONAL DEL ARCHIVO GENERAL PARA LA VIGENCIA 2024 DE LA GOBERNACIÓN DE BOLÍVAR</t>
  </si>
  <si>
    <t>LUIS ALBERTO ESCOBAR INFANZON</t>
  </si>
  <si>
    <t>https://community.secop.gov.co/Public/Tendering/OpportunityDetail/Index?noticeUID=CO1.NTC.5935231&amp;isFromPublicArea=True&amp;isModal=true&amp;asPopupView=true</t>
  </si>
  <si>
    <t>DF-902-2024</t>
  </si>
  <si>
    <t>ANI LUZ JIMENEZ PANIZA</t>
  </si>
  <si>
    <t>https://community.secop.gov.co/Public/Tendering/OpportunityDetail/Index?noticeUID=CO1.NTC.5935115&amp;isFromPublicArea=True&amp;isModal=true&amp;asPopupView=true</t>
  </si>
  <si>
    <t>DF-903-2024</t>
  </si>
  <si>
    <t>MELISSA FONTALVO JURADO</t>
  </si>
  <si>
    <t>https://community.secop.gov.co/Public/Tendering/OpportunityDetail/Index?noticeUID=CO1.NTC.5935021&amp;isFromPublicArea=True&amp;isModal=true&amp;asPopupView=true</t>
  </si>
  <si>
    <t>DF-915-2024</t>
  </si>
  <si>
    <t>Prestación de servicios profesionales para desarrollar actividades propias de la Secretaría de Victimas y Reconciliación de la Gobernación de Bolívar</t>
  </si>
  <si>
    <t>YESSICA CANDELARIA DUARTE MURCIA</t>
  </si>
  <si>
    <t>https://community.secop.gov.co/Public/Tendering/OpportunityDetail/Index?noticeUID=CO1.NTC.5939844&amp;isFromPublicArea=True&amp;isModal=true&amp;asPopupView=true</t>
  </si>
  <si>
    <t>DF-916-2024</t>
  </si>
  <si>
    <t>JAIME ARNOLD CARRASCAL MARTINEZ</t>
  </si>
  <si>
    <t>https://community.secop.gov.co/Public/Tendering/OpportunityDetail/Index?noticeUID=CO1.NTC.5940123&amp;isFromPublicArea=True&amp;isModal=true&amp;asPopupView=true</t>
  </si>
  <si>
    <t>DF-917-2024</t>
  </si>
  <si>
    <t>Prestación de Servicios de apoyo a la gestión para el desarrollo de las actividades propias de la Dirección de Gestión de Riesgos de la Gobernacion de Bolivar.</t>
  </si>
  <si>
    <t>MARNOLIS DEL CARMEN MEZA OSPINO</t>
  </si>
  <si>
    <t>https://community.secop.gov.co/Public/Tendering/OpportunityDetail/Index?noticeUID=CO1.NTC.5940222&amp;isFromPublicArea=True&amp;isModal=true&amp;asPopupView=true</t>
  </si>
  <si>
    <t>DF-918-2024</t>
  </si>
  <si>
    <t>Prestación de Servicios de Apoyo a la Gestión para el desarrollo de las actividades propias de la Oficina de Gestión de riesgo de la Gobernación de Bolívar</t>
  </si>
  <si>
    <t>LUIS EDUARDO GARCIA MEZA</t>
  </si>
  <si>
    <t>https://community.secop.gov.co/Public/Tendering/OpportunityDetail/Index?noticeUID=CO1.NTC.5940235&amp;isFromPublicArea=True&amp;isModal=true&amp;asPopupView=true</t>
  </si>
  <si>
    <t>DF-947-2024</t>
  </si>
  <si>
    <t>Prestación de servicios de apoyo a la gestión para el desarrollo de las actividades propias de la Dirección de Conceptos, Actos Administrativos y Personaría Jurídica de a Secretaria Jurídica de la Gobernación de Bolívar</t>
  </si>
  <si>
    <t xml:space="preserve">ANGIE PALENCIA PEÑARANDA </t>
  </si>
  <si>
    <t>https://community.secop.gov.co/Public/Tendering/OpportunityDetail/Index?noticeUID=CO1.NTC.5948532&amp;isFromPublicArea=True&amp;isModal=true&amp;asPopupView=true</t>
  </si>
  <si>
    <t>DF-948-2024</t>
  </si>
  <si>
    <t>Prestación de servicios de apoyo a la gestión para el desarrollo de las actividades propias de la dirección de logística de la Secretaría General de la Gobernación de Bolívar.</t>
  </si>
  <si>
    <t>EHISLIN LICETH ZAPATA DIAZ</t>
  </si>
  <si>
    <t>https://community.secop.gov.co/Public/Tendering/OpportunityDetail/Index?noticeUID=CO1.NTC.5948603&amp;isFromPublicArea=True&amp;isModal=true&amp;asPopupView=true</t>
  </si>
  <si>
    <t>DF-949-2024</t>
  </si>
  <si>
    <t>Prestación de servicios profesionales para el desarrollo de las actividades propias del proyecto denominado ADMINISTRACIÓN Y SOSTENIBILIDAD FINANCIERA EN EL DEPARTAMENTO DE BOLÍVAR PARA LA VIGENCIA 2024 de la Secretaría de Hacienda de la Gobernación de Bolívar.</t>
  </si>
  <si>
    <t>VALENTINA BETANCUR GIRALDO</t>
  </si>
  <si>
    <t>https://community.secop.gov.co/Public/Tendering/OpportunityDetail/Index?noticeUID=CO1.NTC.5948716&amp;isFromPublicArea=True&amp;isModal=true&amp;asPopupView=true</t>
  </si>
  <si>
    <t>DF-950-2024</t>
  </si>
  <si>
    <t>GABRIEL ROBERTO IGLESIAS AMADOR</t>
  </si>
  <si>
    <t>https://community.secop.gov.co/Public/Tendering/OpportunityDetail/Index?noticeUID=CO1.NTC.5948796&amp;isFromPublicArea=True&amp;isModal=true&amp;asPopupView=true</t>
  </si>
  <si>
    <t>DF-951-2024</t>
  </si>
  <si>
    <t>Prestación de servicios de apoyo a la gestión para el desarrollo de las 
actividades propias de Secretaria de Hacienda de la Gobernacion de 
Bolivar</t>
  </si>
  <si>
    <t>KATERINE ZUÑIGA BARRIOS</t>
  </si>
  <si>
    <t>https://community.secop.gov.co/Public/Tendering/OpportunityDetail/Index?noticeUID=CO1.NTC.5947689&amp;isFromPublicArea=True&amp;isModal=true&amp;asPopupView=true</t>
  </si>
  <si>
    <t>DF-952-2024</t>
  </si>
  <si>
    <t>Prestación de Servicios de Apoyo a la gestión para el desarrollo de las 
actividades propias de la DIRECCIÓN DE TESORERÍA de la Secretaria de 
Hacienda de la Gobernacion de Bolivar</t>
  </si>
  <si>
    <t xml:space="preserve">KETTY KELLY MERLANO DE CASTRO </t>
  </si>
  <si>
    <t>https://community.secop.gov.co/Public/Tendering/OpportunityDetail/Index?noticeUID=CO1.NTC.5948353&amp;isFromPublicArea=True&amp;isModal=true&amp;asPopupView=true</t>
  </si>
  <si>
    <t>DF-953-2024</t>
  </si>
  <si>
    <t>Prestación de servicios de profesionales para el desarrollo de las actividades propias de la secretaria privada de la Gobernación de Bolívar.</t>
  </si>
  <si>
    <t>NEMESIO JOSE MORAD AMIN</t>
  </si>
  <si>
    <t>https://community.secop.gov.co/Public/Tendering/OpportunityDetail/Index?noticeUID=CO1.NTC.5948687&amp;isFromPublicArea=True&amp;isModal=true&amp;asPopupView=true</t>
  </si>
  <si>
    <t>DF-954-2024</t>
  </si>
  <si>
    <t>Prestación de Servicios de Apoyo a la Gestión para el desarrollo de las 
actividades propias de la Secretaria de Minas y Energía de la 
Gobernación de Bolívar.</t>
  </si>
  <si>
    <t>MARIA  DEL CARMEN LUJAN VARGAS</t>
  </si>
  <si>
    <t>https://community.secop.gov.co/Public/Tendering/OpportunityDetail/Index?noticeUID=CO1.NTC.5949440&amp;isFromPublicArea=True&amp;isModal=true&amp;asPopupView=true</t>
  </si>
  <si>
    <t>DF-955-2024</t>
  </si>
  <si>
    <t>Prestación de servicios de apoyo a la gestión para el desarrollo de las actividades propias de la Oficina asesora de protocolo de la secretaria privada de la Gobernación de Bolívar</t>
  </si>
  <si>
    <t>DIANA DEL ROSARIO PEÑALOSA PEÑALOSA</t>
  </si>
  <si>
    <t>https://community.secop.gov.co/Public/Tendering/OpportunityDetail/Index?noticeUID=CO1.NTC.5949737&amp;isFromPublicArea=True&amp;isModal=true&amp;asPopupView=true</t>
  </si>
  <si>
    <t>DF-956-2024</t>
  </si>
  <si>
    <t>Prestación de servicios profesionales para apoyar en la 
ejecución del proyecto denominado FORTALECIMIENTO DE 
AULAS INCLUSIVAS PARA LA ATENCIÓN EDUCATIVA DE 
NIÑOS, NIÑAS, JÓVENES Y ADULTOS CON DISCAPACIDAD 
Y TALENTOS EXCEPCIONALES EN LA VIGENCIA 2024 
DEPARTAMENTO DE BOLÍVAR desarrollado por la 
Secretaría de Educación de la Gobernación de Bolívar.</t>
  </si>
  <si>
    <t>SARAY CAROLINA VALENCIA CUESTA</t>
  </si>
  <si>
    <t>https://community.secop.gov.co/Public/Tendering/OpportunityDetail/Index?noticeUID=CO1.NTC.5953180&amp;isFromPublicArea=True&amp;isModal=true&amp;asPopupView=true</t>
  </si>
  <si>
    <t>DF-957-2024</t>
  </si>
  <si>
    <t>PRESTACIÓN DE SERVICIOS COMO PERSONA JURÍDICA PARA BRINDAR ACOMPAÑAMIENTO Y ASESORÍA A LA SECRETARIA DE HACIENDA DEL DEPARTAMENTO DE BOLÍVAR, PARA EL MEJORAMIENTO FINANCIERO Y LA SOSTENIBILIDAD EN EL MARCO DEL PROYECTO DENOMINADO ADMINISTRACIÓN Y SOSTENIBILIDAD FINANCIERA EN EL DEPARTAMENTO DE BOLÍVAR PARA LA VIGENCIA 2024.</t>
  </si>
  <si>
    <t>NIT  No. 901731480-7</t>
  </si>
  <si>
    <t xml:space="preserve">AECIC S.A.S </t>
  </si>
  <si>
    <t>https://community.secop.gov.co/Public/Tendering/OpportunityDetail/Index?noticeUID=CO1.NTC.5953770&amp;isFromPublicArea=True&amp;isModal=true&amp;asPopupView=true</t>
  </si>
  <si>
    <t>DF-958-2024</t>
  </si>
  <si>
    <t>VALENTINA ARRIETA CALDERIN</t>
  </si>
  <si>
    <t>https://community.secop.gov.co/Public/Tendering/OpportunityDetail/Index?noticeUID=CO1.NTC.5953286&amp;isFromPublicArea=True&amp;isModal=true&amp;asPopupView=true</t>
  </si>
  <si>
    <t>DF-959-2024</t>
  </si>
  <si>
    <t>DULFRY MARTINEZ CAÑATE</t>
  </si>
  <si>
    <t>https://community.secop.gov.co/Public/Tendering/OpportunityDetail/Index?noticeUID=CO1.NTC.5953484&amp;isFromPublicArea=True&amp;isModal=true&amp;asPopupView=true</t>
  </si>
  <si>
    <t>DF-960-2024</t>
  </si>
  <si>
    <t>ANGELA PAOLA IGLESIAS REALES</t>
  </si>
  <si>
    <t>https://community.secop.gov.co/Public/Tendering/OpportunityDetail/Index?noticeUID=CO1.NTC.5953851&amp;isFromPublicArea=True&amp;isModal=true&amp;asPopupView=true</t>
  </si>
  <si>
    <t>DF-961-2024</t>
  </si>
  <si>
    <t>ALBERTO LUIS ZABALETA BAÑOL</t>
  </si>
  <si>
    <t>https://community.secop.gov.co/Public/Tendering/OpportunityDetail/Index?noticeUID=CO1.NTC.5954671&amp;isFromPublicArea=True&amp;isModal=true&amp;asPopupView=true</t>
  </si>
  <si>
    <t>DF-962-2024</t>
  </si>
  <si>
    <t>ADRIANA MARIA ESPINOZA MARRUGO</t>
  </si>
  <si>
    <t>https://community.secop.gov.co/Public/Tendering/OpportunityDetail/Index?noticeUID=CO1.NTC.5955990&amp;isFromPublicArea=True&amp;isModal=true&amp;asPopupView=true</t>
  </si>
  <si>
    <t>DF-963-2024</t>
  </si>
  <si>
    <t>Prestación de servicios profesionales para la ejecución del proyecto denominado ASISTENCIA PROFESIONAL, TÉCNICA, TECNOLÓGICA Y EN SALUD A MINEROS PARA LA VIGENCIA 2024 EN BOLÍVAR desarrollado por la Secretaria de Minas y Energía de la Gobernación de Bolívar.</t>
  </si>
  <si>
    <t>JOHN JAIRO CANO AYOLA</t>
  </si>
  <si>
    <t>https://community.secop.gov.co/Public/Tendering/OpportunityDetail/Index?noticeUID=CO1.NTC.5955889&amp;isFromPublicArea=True&amp;isModal=true&amp;asPopupView=true</t>
  </si>
  <si>
    <t>DF-964-2024</t>
  </si>
  <si>
    <t>DIANA LUCIA GUERRERO JURADO</t>
  </si>
  <si>
    <t>https://community.secop.gov.co/Public/Tendering/OpportunityDetail/Index?noticeUID=CO1.NTC.5956502&amp;isFromPublicArea=True&amp;isModal=true&amp;asPopupView=true</t>
  </si>
  <si>
    <t>DF-965-2024</t>
  </si>
  <si>
    <t>Prestación de servicios de apoyo a la gestión para la ejecución del proyecto denominado ASISTENCIA PROFESIONAL, TÉCNICA, TECNOLÓGICA Y EN SALUD A MINEROS PARA LA VIGENCIA 2024 EN BOLÍVAR desarrollado por la Secretaria de Minas y Energía de la Gobernación de Bolívar.</t>
  </si>
  <si>
    <t>SANTIAGO ALONSO CASTILLA MUÑOZ</t>
  </si>
  <si>
    <t>https://community.secop.gov.co/Public/Tendering/OpportunityDetail/Index?noticeUID=CO1.NTC.5956349&amp;isFromPublicArea=True&amp;isModal=true&amp;asPopupView=true</t>
  </si>
  <si>
    <t>DF-966-2024</t>
  </si>
  <si>
    <t>Prestación de Servicios especializados como persona jurídica para el desarrollo de las actividades propias del despacho de la Secretaria Privada en el marco del proyecto de inversión denominado:  IMPLEMENTACIÓN DE LA RUTA DE LA GOBERNANZA A TRAVÉS DEL DESARROLLO DE ESTRATEGIAS PARA EL FORTALECIMIENTO DE LOS MECANISMOS DE DIÁLOGO CON LA CIUDADANÌA Y LA MATERIALIZACIÒN DE ACCIONES QUE GARANTICEN UNA MEJORA EN LOS INDICADORES DE PERCEPCIÓN CIUDADANA A NIVEL DEPARTAMENTAL .</t>
  </si>
  <si>
    <t>NIT No. 901262862-4</t>
  </si>
  <si>
    <t>NOVOA BUEN DIA SAS</t>
  </si>
  <si>
    <t>https://community.secop.gov.co/Public/Tendering/OpportunityDetail/Index?noticeUID=CO1.NTC.5954329&amp;isFromPublicArea=True&amp;isModal=true&amp;asPopupView=true</t>
  </si>
  <si>
    <t>DF-967-2024</t>
  </si>
  <si>
    <t>Prestación de servicios profesionales para desarrollar actividades propias de la Dirección de Atención al 
Ciudadano y Gestión Documental de la Secretaría General para el desarrollo en el marco del Proyecto denominado FORTALECIMIENTO INSTITUCIONAL DEL ARCHIVO  GENERAL PARA LA VIGENCIA 2024 DE LA GOBERNACIÓN  DE BOLÍVAR</t>
  </si>
  <si>
    <t>JHON JAIRO COSSIO CARDENAS</t>
  </si>
  <si>
    <t>https://community.secop.gov.co/Public/Tendering/OpportunityDetail/Index?noticeUID=CO1.NTC.5956662&amp;isFromPublicArea=True&amp;isModal=true&amp;asPopupView=true</t>
  </si>
  <si>
    <t>DF-968-2024</t>
  </si>
  <si>
    <t>Prestación de servicios profesionales especializados para el desarrollo de las actividades propias de la Dirección de Planeación de Infraestructura de la Secretaria de Infraestructura de la Gobernación de Bolívar</t>
  </si>
  <si>
    <t xml:space="preserve">MARIA ELVIA MARQUEZ FACIOLINCE </t>
  </si>
  <si>
    <t>https://community.secop.gov.co/Public/Tendering/OpportunityDetail/Index?noticeUID=CO1.NTC.5956414&amp;isFromPublicArea=True&amp;isModal=true&amp;asPopupView=true</t>
  </si>
  <si>
    <t>DF-969-2024</t>
  </si>
  <si>
    <t>Prestación de Servicios de Profesionales para el desarrollo de las 
actividades propias de la Dirección Fondo Territorial de Pensiones de la 
Secretaría de Hacienda de la Gobernación de Bolívar.</t>
  </si>
  <si>
    <t>MARIA CRISTINA ABUABARA PALIS</t>
  </si>
  <si>
    <t>https://community.secop.gov.co/Public/Tendering/OpportunityDetail/Index?noticeUID=CO1.NTC.5956428&amp;isFromPublicArea=True&amp;isModal=true&amp;asPopupView=true</t>
  </si>
  <si>
    <t>DF-971-2024</t>
  </si>
  <si>
    <t>Prestación de servicios profesionales para el desarrollo de las 
actividades propias de la Dirección del Fondo Territorial de Pensiones 
de la Secretaría de Hacienda de la Gobernación de Bolívar</t>
  </si>
  <si>
    <t>PEDRO GUILLERMO GONZALEZ OSPINO</t>
  </si>
  <si>
    <t>https://community.secop.gov.co/Public/Tendering/OpportunityDetail/Index?noticeUID=CO1.NTC.5955999&amp;isFromPublicArea=True&amp;isModal=true&amp;asPopupView=true</t>
  </si>
  <si>
    <t>DF-972-2024</t>
  </si>
  <si>
    <t>Prestación de Servicios profesionales para el desarrollo de las actividades propias de la Dirección de Función Publica</t>
  </si>
  <si>
    <t>GABRIEL DE JESUS OROZCO AGAMEZ</t>
  </si>
  <si>
    <t>https://community.secop.gov.co/Public/Tendering/OpportunityDetail/Index?noticeUID=CO1.NTC.5959057&amp;isFromPublicArea=True&amp;isModal=true&amp;asPopupView=true</t>
  </si>
  <si>
    <t>DF-973-2024</t>
  </si>
  <si>
    <t>Prestación de servicios profesionales en el desarrollo de las actividades propias de la SECRETARIA PRIVADA de la Gobernación de Bolívar.</t>
  </si>
  <si>
    <t>KAREN JUDITH LOPEZ JIMENEZ</t>
  </si>
  <si>
    <t>https://community.secop.gov.co/Public/Tendering/OpportunityDetail/Index?noticeUID=CO1.NTC.5958846&amp;isFromPublicArea=True&amp;isModal=true&amp;asPopupView=true</t>
  </si>
  <si>
    <t>DF-974-2024</t>
  </si>
  <si>
    <t>Prestación de servicios de apoyo a la gestión para el desarrollo de las actividades propias de la secretaria privada de la Gobernación de Bolívar</t>
  </si>
  <si>
    <t>CLAUDIA PATRICIA COLLINS REDONDO</t>
  </si>
  <si>
    <t>https://community.secop.gov.co/Public/Tendering/OpportunityDetail/Index?noticeUID=CO1.NTC.5959184&amp;isFromPublicArea=True&amp;isModal=true&amp;asPopupView=true</t>
  </si>
  <si>
    <t>DF-975-2024</t>
  </si>
  <si>
    <t>Prestación de servicios de apoyo a la gestión para el desarrollo de actividades propias de la secretaria de movilidad de la gobernación de Bolívar</t>
  </si>
  <si>
    <t>ANTONIO APONTE TORRES</t>
  </si>
  <si>
    <t>https://community.secop.gov.co/Public/Tendering/OpportunityDetail/Index?noticeUID=CO1.NTC.5959685&amp;isFromPublicArea=True&amp;isModal=true&amp;asPopupView=true</t>
  </si>
  <si>
    <t>DF-976-2024</t>
  </si>
  <si>
    <t>Prestación de Servicios Profesionales para el desarrollo de las actividades propias de la Secretaria de Movilidad de la Gobernación de Bolívar</t>
  </si>
  <si>
    <t>CRISTIAN DANILO BERDUGO OSPINO</t>
  </si>
  <si>
    <t>https://community.secop.gov.co/Public/Tendering/OpportunityDetail/Index?noticeUID=CO1.NTC.5959471&amp;isFromPublicArea=True&amp;isModal=true&amp;asPopupView=true</t>
  </si>
  <si>
    <t>DF-977-2024</t>
  </si>
  <si>
    <t>Prestación de Servicios Profesionales para el desarrollo de las actividades propias de la Secretaria de Movilidad de la Gobernación de Bolívar.</t>
  </si>
  <si>
    <t>JORGE LUIS BELTRAN BENAVIDES</t>
  </si>
  <si>
    <t>https://community.secop.gov.co/Public/Tendering/OpportunityDetail/Index?noticeUID=CO1.NTC.5960230&amp;isFromPublicArea=True&amp;isModal=true&amp;asPopupView=true</t>
  </si>
  <si>
    <t>DF-978-2024</t>
  </si>
  <si>
    <t>LARIS ENRIQUE CARDONA ACEVEDO</t>
  </si>
  <si>
    <t>https://community.secop.gov.co/Public/Tendering/OpportunityDetail/Index?noticeUID=CO1.NTC.5960485&amp;isFromPublicArea=True&amp;isModal=true&amp;asPopupView=true</t>
  </si>
  <si>
    <t>DF-979-2024</t>
  </si>
  <si>
    <t>JULIANA ROCIO CASTELLANO RICARDO</t>
  </si>
  <si>
    <t>https://community.secop.gov.co/Public/Tendering/OpportunityDetail/Index?noticeUID=CO1.NTC.5960952&amp;isFromPublicArea=True&amp;isModal=true&amp;asPopupView=true</t>
  </si>
  <si>
    <t>DF-980-2024</t>
  </si>
  <si>
    <t>Prestación de Servicios Profesionales para el desarrollo de las 
actividades propias de la Secretaria de Movilidad de la Gobernación de 
Bolívar.</t>
  </si>
  <si>
    <t>YONEIDA YUMALY VILORIA DE LA HOZ</t>
  </si>
  <si>
    <t>https://community.secop.gov.co/Public/Tendering/OpportunityDetail/Index?noticeUID=CO1.NTC.5961202&amp;isFromPublicArea=True&amp;isModal=true&amp;asPopupView=true</t>
  </si>
  <si>
    <t>DF-981-2024</t>
  </si>
  <si>
    <t>Prestación de servicios profesionales para el desarrollo de actividades propias de la secretaria de movilidad de la Gobernación de Bolívar.</t>
  </si>
  <si>
    <t>LUISA MARIA RANGEL LIÑAN</t>
  </si>
  <si>
    <t>https://community.secop.gov.co/Public/Tendering/OpportunityDetail/Index?noticeUID=CO1.NTC.5961042&amp;isFromPublicArea=True&amp;isModal=true&amp;asPopupView=true</t>
  </si>
  <si>
    <t>DF-982-2024</t>
  </si>
  <si>
    <t>Prestación de Servicios de Apoyo a la Gestión para el desarrollo de las 
actividades propias de la SECRETARIA DE MOVILIDAD de la 
Gobernación de Bolívar</t>
  </si>
  <si>
    <t>CYNTHIA DEL CARMEN PEREZ AMADOR</t>
  </si>
  <si>
    <t>https://community.secop.gov.co/Public/Tendering/OpportunityDetail/Index?noticeUID=CO1.NTC.5959341&amp;isFromPublicArea=True&amp;isModal=true&amp;asPopupView=true</t>
  </si>
  <si>
    <t>DF-984-2024</t>
  </si>
  <si>
    <t>Prestación de Servicios Profesionales en el desarrollo de las actividades propias de la Secretaria de la Igualdad de la Gobernación de Bolívar.</t>
  </si>
  <si>
    <t>https://community.secop.gov.co/Public/Tendering/OpportunityDetail/Index?noticeUID=CO1.NTC.5961861&amp;isFromPublicArea=True&amp;isModal=False</t>
  </si>
  <si>
    <t>DF-1016-2024</t>
  </si>
  <si>
    <t>PRESTACIÓN DE SERVICIO DE APOYO A LA GESTIÓN PARA EL DESARROLLO DE LAS ACTIVIDADES PROPIAS DE LA SECRETARIA DE LA IGUALDAD DE LA GOBERNACIÓN DE BOLÍVAR</t>
  </si>
  <si>
    <t>LILIANA HERNANDEZ ALVAREZ</t>
  </si>
  <si>
    <t>https://community.secop.gov.co/Public/Tendering/OpportunityDetail/Index?noticeUID=CO1.NTC.5969414&amp;isFromPublicArea=True&amp;isModal=true&amp;asPopupView=true</t>
  </si>
  <si>
    <t>DF-1017-2024</t>
  </si>
  <si>
    <t>Prestación de Servicios profesionales para el desarrollo de las actividades propias de la Dirección Logística de la Gobernación de Bolívar.</t>
  </si>
  <si>
    <t>MARIA ISABEL HERRERA CARRASQUILLA</t>
  </si>
  <si>
    <t>https://community.secop.gov.co/Public/Tendering/OpportunityDetail/Index?noticeUID=CO1.NTC.5968604&amp;isFromPublicArea=True&amp;isModal=true&amp;asPopupView=true</t>
  </si>
  <si>
    <t>DF-1018-2024</t>
  </si>
  <si>
    <t>Prestación de servicios de apoyo a la gestión para el desarrollo de las actividades propias de la Dirección de atención al ciudadano y gestión documental de la Secretaría General de la Gobernación de Bolívar.</t>
  </si>
  <si>
    <t>DEISY MARIA GUARDO CASTRO</t>
  </si>
  <si>
    <t>https://community.secop.gov.co/Public/Tendering/OpportunityDetail/Index?noticeUID=CO1.NTC.5969558&amp;isFromPublicArea=True&amp;isModal=true&amp;asPopupView=true</t>
  </si>
  <si>
    <t>DF-1019-2024</t>
  </si>
  <si>
    <t>Prestación de Servicios de apoyo a la gestión para realizar 
el apoyo a la supervisión en la Zona Norte del contrato No. 
5008 de 14 de noviembre del 2023 en el marco del proyecto 
denominado DOTACIÓN PARA MEJORAR EL AMBIENTE 
ESCOLAR EN LOS ESTABLECIMIENTOS EDUCATIVOS 
CONSTRUIDOS EN EL MARCO DEL PLAN DE 
INFRAESTRUCTURA EDUCATIVA - PIE DEL 
DEPARTAMENTO DE BOLÍVAR</t>
  </si>
  <si>
    <t>TILSANA CONTRERAS CASTILLA</t>
  </si>
  <si>
    <t>https://community.secop.gov.co/Public/Tendering/OpportunityDetail/Index?noticeUID=CO1.NTC.5970058&amp;isFromPublicArea=True&amp;isModal=False</t>
  </si>
  <si>
    <t>DF-1020-2024</t>
  </si>
  <si>
    <t>Prestación de servicios de apoyo a la gestión para el desarrollo de las actividades propias de la Secretaria Jurídica de la Gobernación de Bolívar.</t>
  </si>
  <si>
    <t>JUAN DAVIS ESPINOSA TATIS</t>
  </si>
  <si>
    <t>https://community.secop.gov.co/Public/Tendering/OpportunityDetail/Index?noticeUID=CO1.NTC.5969681&amp;isFromPublicArea=True&amp;isModal=False</t>
  </si>
  <si>
    <t>DF-1021-2024</t>
  </si>
  <si>
    <t>Prestación de Servicios profesionales para realizar el apoyo 
a la supervisión en la Zona Centro del contrato No. 5008 de 
14 de noviembre del 2023 cuyo objeto es: DOTACIÓN PARA 
MEJORAR EL AMBIENTE ESCOLAR EN LOS 
ESTABLECIMIENTOS EDUCATIVOS CONSTRUIDOS EN EL 
MARCO DEL PLAN DE INFRAESTRUCTURA EDUCATIVA -
PIE DEL DEPARTAMENTO DE BOLÍVAR</t>
  </si>
  <si>
    <t>ISABEL ACEVEDO BRACAMONTE</t>
  </si>
  <si>
    <t>https://community.secop.gov.co/Public/Tendering/OpportunityDetail/Index?noticeUID=CO1.NTC.5969974&amp;isFromPublicArea=True&amp;isModal=False</t>
  </si>
  <si>
    <t>DF-1022-2024</t>
  </si>
  <si>
    <t>PRESTACION DE SERVICIOS PROFESIONALES COMO PERSONA JURIDICA PARA ASESORAR Y BRINDAR ACOMPAÑAMIENTO LA SECRETARÍA DE HACIENDA DE LA GOBERNACION DE BOLIVAR EN MATERIA FINANCIERA Y PRESUPUESTAL PARA LA VIGENCIA 2024</t>
  </si>
  <si>
    <t>NIT No. 900398869-6</t>
  </si>
  <si>
    <t>PIVOT BI SAS</t>
  </si>
  <si>
    <t>https://community.secop.gov.co/Public/Tendering/OpportunityDetail/Index?noticeUID=CO1.NTC.5969861&amp;isFromPublicArea=True&amp;isModal=true&amp;asPopupView=true</t>
  </si>
  <si>
    <t>DF-1045-2024</t>
  </si>
  <si>
    <t>Prestación de servicios profesionales para el desarrollo de las actividades propias de la Secretaría de la Igualdad de la gobernación de Bolívar.</t>
  </si>
  <si>
    <t>ROSSANA MARIA COGOLLO OSPINO</t>
  </si>
  <si>
    <t>https://community.secop.gov.co/Public/Tendering/OpportunityDetail/Index?noticeUID=CO1.NTC.5982751&amp;isFromPublicArea=True&amp;isModal=true&amp;asPopupView=true</t>
  </si>
  <si>
    <t>DF-1046-2024</t>
  </si>
  <si>
    <t>Prestación de servicios Profesionales para el desarrollo de las actividades propias de la Secretaría de la igualdad de la Gobernación de Bolívar.</t>
  </si>
  <si>
    <t>CARLOS MANUEL ESTRADA JULIO</t>
  </si>
  <si>
    <t>https://community.secop.gov.co/Public/Tendering/OpportunityDetail/Index?noticeUID=CO1.NTC.5981968&amp;isFromPublicArea=True&amp;isModal=true&amp;asPopupView=true</t>
  </si>
  <si>
    <t>DF-1047-2024</t>
  </si>
  <si>
    <t>KATIUSKA LINEY MELENDREZ ALVAREZ</t>
  </si>
  <si>
    <t>https://community.secop.gov.co/Public/Tendering/OpportunityDetail/Index?noticeUID=CO1.NTC.5982307&amp;isFromPublicArea=True&amp;isModal=true&amp;asPopupView=true</t>
  </si>
  <si>
    <t>DF-1048-2024</t>
  </si>
  <si>
    <t>Prestación de servicios de apoyo a la gestión para el desarrollo de las 
actividades propias de la Oficina de Cobro Coactivo de la Secretaría de 
Hacienda de la Gobernacion de Bolivar.</t>
  </si>
  <si>
    <t>RODOLFO JOSE JULIO MORALES</t>
  </si>
  <si>
    <t>https://community.secop.gov.co/Public/Tendering/OpportunityDetail/Index?noticeUID=CO1.NTC.5983422&amp;isFromPublicArea=True&amp;isModal=true&amp;asPopupView=true</t>
  </si>
  <si>
    <t>DF-1050-2024</t>
  </si>
  <si>
    <t>Prestación de servicios de apoyo a la gestión para el desarrollo de las 
actividades propias de la Dirección Fondo Territorial de Pensiones de la 
Secretaría de Hacienda de la Gobernacion de Bolivar</t>
  </si>
  <si>
    <t>ROBERTO ALFONSO CATALAN GONZALEZ</t>
  </si>
  <si>
    <t>https://community.secop.gov.co/Public/Tendering/OpportunityDetail/Index?noticeUID=CO1.NTC.5983493&amp;isFromPublicArea=True&amp;isModal=true&amp;asPopupView=true</t>
  </si>
  <si>
    <t>DF-1051-2024</t>
  </si>
  <si>
    <t>Prestación de Servicios de apoyo a la gestión para el desarrollo de las 
actividades propias de la Dirección Logísticas de la Secretaria General 
de la Gobernación de Bolívar</t>
  </si>
  <si>
    <t>MIGUEL MORON VALENZUELA</t>
  </si>
  <si>
    <t>https://community.secop.gov.co/Public/Tendering/OpportunityDetail/Index?noticeUID=CO1.NTC.5983370&amp;isFromPublicArea=True&amp;isModal=true&amp;asPopupView=true</t>
  </si>
  <si>
    <t>DF-1053-2024</t>
  </si>
  <si>
    <t>OSCAR MELENDEZ MORENO</t>
  </si>
  <si>
    <t>https://community.secop.gov.co/Public/Tendering/OpportunityDetail/Index?noticeUID=CO1.NTC.5984107&amp;isFromPublicArea=True&amp;isModal=true&amp;asPopupView=true</t>
  </si>
  <si>
    <t>DF-1054-2024</t>
  </si>
  <si>
    <t>Prestación de servicios de apoyo a la gestión para apoyar en 
la ejecución del proyecto denominado FORTALECIMIENTO 
INSTITUCIONAL DEL ARCHIVO GENERAL PARA LA 
VIGENCIA 2024 DE LA GOBERNACIÓN DE BOLÍVAR, 
desarrollado por la Secretaría de General de la 
Gobernación de Bolívar</t>
  </si>
  <si>
    <t xml:space="preserve">DIGNA DE LA BARRERA SALTARIN </t>
  </si>
  <si>
    <t>https://community.secop.gov.co/Public/Tendering/OpportunityDetail/Index?noticeUID=CO1.NTC.5984386&amp;isFromPublicArea=True&amp;isModal=true&amp;asPopupView=true</t>
  </si>
  <si>
    <t>DF-1055-2024</t>
  </si>
  <si>
    <t>Prestación de servicios profesionales en el desarrollo de las actividades propias de la Dirección de Contabilidad de la Secretaria de Hacienda de la Gobernación de Bolívar.</t>
  </si>
  <si>
    <t>LIZA FERNANDA MEJIA OTERO</t>
  </si>
  <si>
    <t>https://community.secop.gov.co/Public/Tendering/OpportunityDetail/Index?noticeUID=CO1.NTC.5985027&amp;isFromPublicArea=True&amp;isModal=true&amp;asPopupView=true</t>
  </si>
  <si>
    <t>DIRECCION CONTABILIDAD</t>
  </si>
  <si>
    <t>DF-1056-2024</t>
  </si>
  <si>
    <t>Prestación de servicios profesionales en el desarrollo de las actividades propias de la Dirección de Contabilidad de la Secretaría de Hacienda de la Gobernación de Bolívar</t>
  </si>
  <si>
    <t>SHEYLA AGUILERA MEJIA OTERO</t>
  </si>
  <si>
    <t>https://community.secop.gov.co/Public/Tendering/OpportunityDetail/Index?noticeUID=CO1.NTC.5985079&amp;isFromPublicArea=True&amp;isModal=true&amp;asPopupView=true</t>
  </si>
  <si>
    <t>DF-1057-2024</t>
  </si>
  <si>
    <t>Prestación de Servicios de apoyo a la gestión para el desarrollo de las 
actividades propias de la Dirección de Presupuesto de la Secretaria de 
Hacienda de la Gobernación de Bolívar</t>
  </si>
  <si>
    <t>LUIS FERNANDO PADILLA HORTA</t>
  </si>
  <si>
    <t>https://community.secop.gov.co/Public/Tendering/OpportunityDetail/Index?noticeUID=CO1.NTC.5984601&amp;isFromPublicArea=True&amp;isModal=true&amp;asPopupView=true</t>
  </si>
  <si>
    <t>DF-1058-2024</t>
  </si>
  <si>
    <t>Prestación de servicios de apoyo a la gestión para el desarrollo de las actividades propias de la secretaria de movilidad de la gobernación de Bolívar.</t>
  </si>
  <si>
    <t xml:space="preserve">JACKELINE VELEZ BARACALDO </t>
  </si>
  <si>
    <t>https://community.secop.gov.co/Public/Tendering/OpportunityDetail/Index?noticeUID=CO1.NTC.5983915&amp;isFromPublicArea=True&amp;isModal=true&amp;asPopupView=true</t>
  </si>
  <si>
    <t>DF-1059-2024</t>
  </si>
  <si>
    <t>Prestación de servicios profesionales para el desarrollo de las actividades propias de la Secretaria del Interior y Asuntos Gubernamentales de la Gobernación de Bolívar en el marco del proyecto FORTALECIMIENTO DE LA OPERATIVIDAD DEL CENTRO DE OBSERVACION E INVESTIGACION SOCIAL DE BOLIVAR 2024</t>
  </si>
  <si>
    <t>ESTEFANIA MONROY BALZA</t>
  </si>
  <si>
    <t>https://community.secop.gov.co/Public/Tendering/OpportunityDetail/Index?noticeUID=CO1.NTC.5985431&amp;isFromPublicArea=True&amp;isModal=true&amp;asPopupView=true</t>
  </si>
  <si>
    <t>DF-1060-2024</t>
  </si>
  <si>
    <t>MARIO MORALES CERVANTES</t>
  </si>
  <si>
    <t>https://community.secop.gov.co/Public/Tendering/OpportunityDetail/Index?noticeUID=CO1.NTC.5985516&amp;isFromPublicArea=True&amp;isModal=true&amp;asPopupView=true</t>
  </si>
  <si>
    <t>DF-1061-2024</t>
  </si>
  <si>
    <t>DIANA CAROLINA CANTILLO ACUÑA</t>
  </si>
  <si>
    <t>https://community.secop.gov.co/Public/Tendering/OpportunityDetail/Index?noticeUID=CO1.NTC.5985288&amp;isFromPublicArea=True&amp;isModal=true&amp;asPopupView=true</t>
  </si>
  <si>
    <t>DF-1089-2024</t>
  </si>
  <si>
    <t>Prestación de servicios profesionales para el desarrollo de las actividades propias de la Secretaria Privada de la gobernación de Bolívar.</t>
  </si>
  <si>
    <t>JAVIER ENRIQUE SOTO HURTADO</t>
  </si>
  <si>
    <t>https://community.secop.gov.co/Public/Tendering/OpportunityDetail/Index?noticeUID=CO1.NTC.5996245&amp;isFromPublicArea=True&amp;isModal=true&amp;asPopupView=true</t>
  </si>
  <si>
    <t>DF-1090-2024</t>
  </si>
  <si>
    <t>Prestación de servicios profesionales para el desarrollo de las actividades propias de la Secretaría de la Mujer de la gobernación de Bolívar.</t>
  </si>
  <si>
    <t>LINDA MARIA ARRIETA FLOREZ</t>
  </si>
  <si>
    <t>https://community.secop.gov.co/Public/Tendering/OpportunityDetail/Index?noticeUID=CO1.NTC.5996511&amp;isFromPublicArea=True&amp;isModal=true&amp;asPopupView=true</t>
  </si>
  <si>
    <t>DF-1091-2024</t>
  </si>
  <si>
    <t>Prestación de Servicios profesionales para realizar el apoyo 
a la supervisión en la Zona Centro del contrato No. 5008 de 
14 de noviembre del 2023 cuyo objeto esDOTACIÓN PARA 
MEJORAR EL AMBIENTE ESCOLAR EN LOS 
ESTABLECIMIENTOS EDUCATIVOS CONSTRUIDOS EN EL 
MARCO DEL PLAN DE INFRAESTRUCTURA EDUCATIVA -
PIE DEL DEPARTAMENTO DE BOLÍVAR</t>
  </si>
  <si>
    <t>JAIDER MANUEL MENDEZ MARRIAGA</t>
  </si>
  <si>
    <t>https://community.secop.gov.co/Public/Tendering/OpportunityDetail/Index?noticeUID=CO1.NTC.5995799&amp;isFromPublicArea=True&amp;isModal=true&amp;asPopupView=true</t>
  </si>
  <si>
    <t>DF-1092-2024</t>
  </si>
  <si>
    <t>Prestación de Servicios de apoyo a la gestión para el desarrollo de las 
actividades propias de la Dirección Logísticas de la Secretaria General 
de la Gobernación de Bolíva</t>
  </si>
  <si>
    <t>MARIA MERCEDES MELENDEZ MANUEL</t>
  </si>
  <si>
    <t>https://community.secop.gov.co/Public/Tendering/OpportunityDetail/Index?noticeUID=CO1.NTC.5997304&amp;isFromPublicArea=True&amp;isModal=true&amp;asPopupView=true</t>
  </si>
  <si>
    <t>DF-1093-2024</t>
  </si>
  <si>
    <t>GERARDO MELO BARRERA</t>
  </si>
  <si>
    <t>https://community.secop.gov.co/Public/Tendering/OpportunityDetail/Index?noticeUID=CO1.NTC.5996938&amp;isFromPublicArea=True&amp;isModal=true&amp;asPopupView=true</t>
  </si>
  <si>
    <t>DF-1095-2024</t>
  </si>
  <si>
    <t>Prestación de servicios profesionales para apoyar en la 
ejecución del proyecto denominado IMPLEMENTACIÓN DEL 
PROGRAMA DE ALIMENTACIÓN ESCOLAR-2024-BOLÍVAR 
desarrollado por la Secretaría de Educación de la 
Gobernación de Bolíva</t>
  </si>
  <si>
    <t>MERCEDES MANCILLA AGAMEZ</t>
  </si>
  <si>
    <t>https://community.secop.gov.co/Public/Tendering/OpportunityDetail/Index?noticeUID=CO1.NTC.6003378&amp;isFromPublicArea=True&amp;isModal=true&amp;asPopupView=true</t>
  </si>
  <si>
    <t>DF-1096-2024</t>
  </si>
  <si>
    <t>Prestación de servicios profesionales para apoyar en la 
ejecución del proyecto denominado IMPLEMENTACIÓN DEL 
PROGRAMA DE ALIMENTACIÓN ESCOLAR-2024-BOLÍVAR 
desarrollado por la Secretaría de Educación de la 
Gobernación de Bolívar.</t>
  </si>
  <si>
    <t>GIOVANI DEL CARMEN CANTILLO ROMERO</t>
  </si>
  <si>
    <t>https://community.secop.gov.co/Public/Tendering/OpportunityDetail/Index?noticeUID=CO1.NTC.6003275&amp;isFromPublicArea=True&amp;isModal=true&amp;asPopupView=true</t>
  </si>
  <si>
    <t>DF-1097-2024</t>
  </si>
  <si>
    <t>Prestación de servicios de apoyo a la gestión para apoyar en la ejecución 
del proyecto denominado IMPLEMENTACIÓN DEL SISTEMA DE 
MONITOREO AMBIENTAL PARA DISMINUIR EL ESTADO DE 
VULNERABILIDAD DE 
ANIMALES EN ABANDONO A TRAVÉS DE LA OPERATIVIDAD DEL 
CENTRO DE BIENESTAR ANIMAL  EL GUARDIÁN  EN MUNICIPIOS 
PRIORIZADOS-VIGENCIA 2024 desarrollado por la Dirección de 
Ambiente y Desarrollo 
Sostenible de la Gobernación de Bolívar</t>
  </si>
  <si>
    <t>KARIS ELENA VARGAS CLUNES</t>
  </si>
  <si>
    <t>https://community.secop.gov.co/Public/Tendering/OpportunityDetail/Index?noticeUID=CO1.NTC.6000799&amp;isFromPublicArea=True&amp;isModal=true&amp;asPopupView=true</t>
  </si>
  <si>
    <t>DF-1098-2024</t>
  </si>
  <si>
    <t>Prestación de servicios de apoyo a la gestión para apoyar en la 
ejecución del proyecto denominado FORTALECIMIENTO DE AULAS 
INCLUSIVAS PARA LA ATENCIÓN EDUCATIVA DE NIÑOS, NIÑAS, 
JÓVENES Y ADULTOS CON DISCAPACIDAD Y TALENTOS 
EXCEPCIONALES EN LA VIGENCIA 2024 DEPARTAMENTO DE BOLÍVAR 
desarrollado por la Secretaría de Educación de la Gobernación de 
Bolívar</t>
  </si>
  <si>
    <t>JACK DONNIE ALONSO DE LAS SALAS</t>
  </si>
  <si>
    <t>https://community.secop.gov.co/Public/Tendering/OpportunityDetail/Index?noticeUID=CO1.NTC.6000420&amp;isFromPublicArea=True&amp;isModal=true&amp;asPopupView=true</t>
  </si>
  <si>
    <t>DF-1127-2024</t>
  </si>
  <si>
    <t>Prestación de servicios profesionales para apoyar en la ejecución del 
proyecto denominado IMPLEMENTACIÓN DEL SISTEMA DE 
MONITOREO AMBIENTAL PARA DISMINUIR EL ESTADO DE 
VULNERABILIDAD DEANIMALES EN ABANDONO A TRAVÉS DE LA 
OPERATIVIDAD DEL CENTRO DE BIENESTAR ANIMAL  EL GUARDIÁN  
EN MUNICIPIOS PRIORIZADOS-VIGENCIA 2024 desarrollado por la 
Dirección de Ambiente y Desarrollo Sostenible de la Gobernación de 
Bolívar.</t>
  </si>
  <si>
    <t>EDGAR ADOLFO CASTRO GENES</t>
  </si>
  <si>
    <t>https://community.secop.gov.co/Public/Tendering/OpportunityDetail/Index?noticeUID=CO1.NTC.6001422&amp;isFromPublicArea=True&amp;isModal=true&amp;asPopupView=true</t>
  </si>
  <si>
    <t>DF-1128-2024</t>
  </si>
  <si>
    <t>Prestación de servicios profesionales para apoyar en la ejecución del 
proyecto denominado IMPLEMENTACIÓN DEL SISTEMA DE 
MONITOREO AMBIENTAL PARA DISMINUIR EL ESTADO DE 
VULNERABILIDAD DE 
ANIMALES EN ABANDONO A TRAVÉS DE LA OPERATIVIDAD DEL 
CENTRO DE BIENESTAR ANIMAL  EL GUARDIÁN  EN MUNICIPIOS 
PRIORIZADOS-VIGENCIA 2024 desarrollado por la Dirección de 
Ambiente y Desarrollo 
Sostenible de la Gobernación de Bolívar</t>
  </si>
  <si>
    <t>RAFAEL JOSE CASTILLO CANO</t>
  </si>
  <si>
    <t>https://community.secop.gov.co/Public/Tendering/OpportunityDetail/Index?noticeUID=CO1.NTC.6001246&amp;isFromPublicArea=True&amp;isModal=true&amp;asPopupView=true</t>
  </si>
  <si>
    <t>DF-1129-2024</t>
  </si>
  <si>
    <t>ZULEINYS FLOREZ MONTES</t>
  </si>
  <si>
    <t>https://community.secop.gov.co/Public/Tendering/OpportunityDetail/Index?noticeUID=CO1.NTC.6001348&amp;isFromPublicArea=True&amp;isModal=true&amp;asPopupView=true</t>
  </si>
  <si>
    <t>DF-1130-2024</t>
  </si>
  <si>
    <t>Prestación de servicios de apoyo a la gestión para apoyar en la ejecución 
del proyecto denominado IMPLEMENTACIÓN DEL SISTEMA DE 
MONITOREO AMBIENTAL PARA DISMINUIR EL ESTADO DE 
VULNERABILIDAD DE 
ANIMALES EN ABANDONO A TRAVÉS DE LA OPERATIVIDAD DEL 
CENTRO DE BIENESTAR ANIMAL  EL GUARDIÁN  EN MUNICIPIOS 
PRIORIZADOS-VIGENCIA 2024 desarrollado por la Dirección de 
Ambiente y Desarrollo 
Sostenible de la Gobernación de Bolíva</t>
  </si>
  <si>
    <t>CONSUELO SALINAS VELEZ</t>
  </si>
  <si>
    <t>https://community.secop.gov.co/Public/Tendering/OpportunityDetail/Index?noticeUID=CO1.NTC.6001875&amp;isFromPublicArea=True&amp;isModal=true&amp;asPopupView=true</t>
  </si>
  <si>
    <t>DF-1131-2024</t>
  </si>
  <si>
    <t>YEINY SANCHEZ SOTELO</t>
  </si>
  <si>
    <t>https://community.secop.gov.co/Public/Tendering/OpportunityDetail/Index?noticeUID=CO1.NTC.6002216&amp;isFromPublicArea=True&amp;isModal=true&amp;asPopupView=true</t>
  </si>
  <si>
    <t>DF-1132-2024</t>
  </si>
  <si>
    <t>Prestación de servicios de apoyo a la gestión para apoyar en la ejecución 
del proyecto denominado IMPLEMENTACIÓN DEL SISTEMA DE 
MONITOREO AMBIENTAL PARA DISMINUIR EL ESTADO DE 
VULNERABILIDAD DE ANIMALES EN ABANDONO A TRAVÉS DE LA 
OPERATIVIDAD DEL CENTRO DE BIENESTAR ANIMAL  EL GUARDIÁN  
EN MUNICIPIOS PRIORIZADOS-VIGENCIA 2024 desarrollado por la 
Dirección de Ambiente y Desarrollo Sostenible de la Gobernación de 
Bolívar.</t>
  </si>
  <si>
    <t>SHERNYE BEABELL MONTERO VILLA</t>
  </si>
  <si>
    <t>https://community.secop.gov.co/Public/Tendering/OpportunityDetail/Index?noticeUID=CO1.NTC.6003765&amp;isFromPublicArea=True&amp;isModal=true&amp;asPopupView=true</t>
  </si>
  <si>
    <t>DF-1133-2024</t>
  </si>
  <si>
    <t>Prestación de servicios profesionales para apoyar en la 
ejecución del proyecto denominado IMPLEMENTACIÓN DEL 
SISTEMA DE MONITOREO AMBIENTAL PARA DISMINUIR EL ESTADO DE VULNERABILIDAD DE 
ANIMALES EN ABANDONO A TRAVÉS DE LA 
OPERATIVIDAD DEL CENTRO DE BIENESTAR ANIMAL  EL 
GUARDIÁN  EN MUNICIPIOS PRIORIZADOS-VIGENCIA 
2024 desarrollado por la Dirección de Ambiente y Desarrollo 
Sostenible de la Gobernación de Bolívar.</t>
  </si>
  <si>
    <t>VICTOR MANUEL OQUENDO HERRON</t>
  </si>
  <si>
    <t>https://community.secop.gov.co/Public/Tendering/OpportunityDetail/Index?noticeUID=CO1.NTC.6003774&amp;isFromPublicArea=True&amp;isModal=true&amp;asPopupView=true</t>
  </si>
  <si>
    <t>DF-1137-2024</t>
  </si>
  <si>
    <t>PRESTACION DE SERVICIOS DE APOYO A LA GESTIÓN DE LA 
SECRETARÍA GENERAL DEL DEPARTAMENTO DE BOLÍVAR EN LAS 
ACTIVIDADES DE PLANEACIÓN ESTRATEGICA, IMPLEMENTACIÓN, 
GESTIÓN, DIVULGACIÓN Y SOCIALIZACIÓN DE LA GESTION 
INSTITUCIONAL EN ASPECTOS RELACIONADOS CON LOS 
RESULTADOS DE GOBIERNO Y LAS POLÍTICAS DE DESARROLLO 
ADMINISTRATIVO PARA EL CUMPLIMIENTO DE LAS OBLIGACIONES 
MISIONALES Y FUNCIONALES DE LAS DISTINTAS DEPENDENCIAS</t>
  </si>
  <si>
    <t>NIT No. 900365212-6</t>
  </si>
  <si>
    <t>4E S.A.S.</t>
  </si>
  <si>
    <t>https://community.secop.gov.co/Public/Tendering/OpportunityDetail/Index?noticeUID=CO1.NTC.6003335&amp;isFromPublicArea=True&amp;isModal=true&amp;asPopupView=true</t>
  </si>
  <si>
    <t>DF-1138-2024</t>
  </si>
  <si>
    <t>Prestación de servicios de apoyo a la gestión para el desarrollo de 
actividades propias de la secretaria de la Igualdad de la Gobernación de 
Bolívar</t>
  </si>
  <si>
    <t>DOLORES MIRANDA PAJARO</t>
  </si>
  <si>
    <t>https://community.secop.gov.co/Public/Tendering/OpportunityDetail/Index?noticeUID=CO1.NTC.6003247&amp;isFromPublicArea=True&amp;isModal=true&amp;asPopupView=true</t>
  </si>
  <si>
    <t>DF-1210-2024</t>
  </si>
  <si>
    <t>Prestación de servicios profesionales especializados para el desarrollo de las actividades propias de la Secretaría de Movilidad de la gobernación de Bolívar.</t>
  </si>
  <si>
    <t>MARIA ROCIO CORTES VARGAS</t>
  </si>
  <si>
    <t>https://community.secop.gov.co/Public/Tendering/OpportunityDetail/Index?noticeUID=CO1.NTC.6016998&amp;isFromPublicArea=True&amp;isModal=true&amp;asPopupView=true</t>
  </si>
  <si>
    <t>DF-1211-2024</t>
  </si>
  <si>
    <t>Prestación de servicios profesionales para apoyar en la ejecución del 
proyecto denominado IMPLEMENTACIÓN DEL PROGRAMA DE 
ALIMENTACIÓN ESCOLAR-2024-BOLÍVAR desarrollado por la Secretaría 
de Educación de la Gobernación de Bolívar</t>
  </si>
  <si>
    <t>EDWIN AMIN AVILA</t>
  </si>
  <si>
    <t>https://community.secop.gov.co/Public/Tendering/OpportunityDetail/Index?noticeUID=CO1.NTC.6016719&amp;isFromPublicArea=True&amp;isModal=true&amp;asPopupView=true</t>
  </si>
  <si>
    <t>DF-1212-2024</t>
  </si>
  <si>
    <t>Prestación de servicios profesionales para el desarrollo de las
actividades propias de la Dirección de tesorería de la secretaria de
hacienda de la gobernación de Bolívar.</t>
  </si>
  <si>
    <t>DAYCI DEL CARMEN JIMENEZ GOMEZ</t>
  </si>
  <si>
    <t>https://community.secop.gov.co/Public/Tendering/OpportunityDetail/Index?noticeUID=CO1.NTC.6021897&amp;isFromPublicArea=True&amp;isModal=true&amp;asPopupView=true</t>
  </si>
  <si>
    <t>DF-1223-2024</t>
  </si>
  <si>
    <t>Prestación de Servicios Profesionales para el desarrollo de las actividades propias de la DIRECCIÓN DE INGRESOS de la SECRETARIA DE HACIENDA de la Gobernación de Bolívar.</t>
  </si>
  <si>
    <t>ANIBAL JOSE PORTO RODRIGUEZ</t>
  </si>
  <si>
    <t>https://community.secop.gov.co/Public/Tendering/OpportunityDetail/Index?noticeUID=CO1.NTC.6022610&amp;isFromPublicArea=True&amp;isModal=true&amp;asPopupView=true</t>
  </si>
  <si>
    <t>DF-1224-2024</t>
  </si>
  <si>
    <t>Prestación de servicios profesionales para el desarrollo de las actividades propias de la oficina de cobro coactivo de la secretaria de hacienda de la gobernación de Bolívar</t>
  </si>
  <si>
    <t>CESAR AUGUSTO VILORIA OJEDA</t>
  </si>
  <si>
    <t>https://community.secop.gov.co/Public/Tendering/OpportunityDetail/Index?noticeUID=CO1.NTC.6022124&amp;isFromPublicArea=True&amp;isModal=true&amp;asPopupView=true</t>
  </si>
  <si>
    <t>DF-1225-2024</t>
  </si>
  <si>
    <t>Prestación de servicios de apoyo a la gestión para el desarrollo de las actividades propias de la Secretaria del Interior y Asuntos Gubernamentales de la Gobernación de Bolívar en el marco del proyecto FORTALECIMIENTO DE LA OPERATIVIDAD DEL CENTRO DE OBSERVACION E INVESTIGACION SOCIAL DE BOLIVAR 2024</t>
  </si>
  <si>
    <t>ALVARO JOAQUIN MONTERO CAUSIL</t>
  </si>
  <si>
    <t>https://community.secop.gov.co/Public/Tendering/OpportunityDetail/Index?noticeUID=CO1.NTC.6022845&amp;isFromPublicArea=True&amp;isModal=true&amp;asPopupView=true</t>
  </si>
  <si>
    <t>DF-1249-2024</t>
  </si>
  <si>
    <t>Prestación de Servicios de apoyo a la gestión para realizar el apoyo a la supervisión en la Zona Norte del contrato No. 5008 de 14 de noviembre del 2023 cuyo objeto es: DOTACIÓN PARA MEJORAR EL AMBIENTE ESCOLAR EN LOS ESTABLECIMIENTOS EDUCATIVOS CONSTRUIDOS EN EL MARCO DEL PLAN DE INFRAESTRUCTURA EDUCATIVA - PIE DEL DEPARTAMENTO DE BOLÍVAR</t>
  </si>
  <si>
    <t>HARLY FERNANDO DORIA CABARCAS</t>
  </si>
  <si>
    <t>https://community.secop.gov.co/Public/Tendering/OpportunityDetail/Index?noticeUID=CO1.NTC.6035103&amp;isFromPublicArea=True&amp;isModal=False</t>
  </si>
  <si>
    <t>DF-1250-2024</t>
  </si>
  <si>
    <t>Prestación de servicios profesionales para apoyar en la 
ejecución del proyecto denominado IMPLEMENTACIÓN DEL 
SISTEMA DE MONITOREO AMBIENTAL PARA DISMINUIR EL 
ESTADO DE VULNERABILIDAD DEANIMALES EN 
ABANDONO A TRAVÉS DE LA OPERATIVIDAD DEL 
CENTRO DE BIENESTAR ANIMAL  EL GUARDIÁN  EN 
MUNICIPIOS PRIORIZADOS-VIGENCIA 2024 desarrollado 
por la Dirección de Ambiente y Desarrollo Sostenible de la 
Gobernación de Bolívar.</t>
  </si>
  <si>
    <t>FABIAN DE JESUS BARON PINEDO</t>
  </si>
  <si>
    <t>https://community.secop.gov.co/Public/Tendering/OpportunityDetail/Index?noticeUID=CO1.NTC.6033966&amp;isFromPublicArea=True&amp;isModal=true&amp;asPopupView=true</t>
  </si>
  <si>
    <t>DF-1251-2024</t>
  </si>
  <si>
    <t>Prestación de servicios profesionales para el 
desarrollo de las actividades propias de la Secretaria 
del Interior y Asuntos Gubernamentales de la 
Gobernación de Bolívar en el marco del proyecto 
 FORTALECIMIENTO DE LA OPERATIVIDAD DEL 
CENTRO DE OBSERVACION E INVESTIGACION 
SOCIAL DE BOLIVAR 2024</t>
  </si>
  <si>
    <t>ANTONIO DE JESUS BARRIOS VELASQUEZ</t>
  </si>
  <si>
    <t>https://community.secop.gov.co/Public/Tendering/OpportunityDetail/Index?noticeUID=CO1.NTC.6035605&amp;isFromPublicArea=True&amp;isModal=true&amp;asPopupView=true</t>
  </si>
  <si>
    <t>DF-1252-2024</t>
  </si>
  <si>
    <t>Prestación de servicios de apoyo a la gestión para el desarrollo de las 
actividades propias de la Secretaria del Interior y Asuntos 
Gubernamentales de la Gobernación de Bolívar en el marco del proyecto 
 FORTALECIMIENTO DE LA OPERATIVIDAD DEL CENTRO DE 
OBSERVACION E INVESTIGACION SOCIAL DE BOLIVAR 2024</t>
  </si>
  <si>
    <t>ARELIS VARGAS GUZMAN</t>
  </si>
  <si>
    <t>https://community.secop.gov.co/Public/Tendering/OpportunityDetail/Index?noticeUID=CO1.NTC.6035273&amp;isFromPublicArea=True&amp;isModal=true&amp;asPopupView=true</t>
  </si>
  <si>
    <t>DF-1253-2024</t>
  </si>
  <si>
    <t>SIMON ANTONIO BOSSA AMOR</t>
  </si>
  <si>
    <t>https://community.secop.gov.co/Public/Tendering/OpportunityDetail/Index?noticeUID=CO1.NTC.6035663&amp;isFromPublicArea=True&amp;isModal=true&amp;asPopupView=true</t>
  </si>
  <si>
    <t>DF-1254-2024</t>
  </si>
  <si>
    <t>Prestación de servicios Profesionales Especializados para el desarrollo de las actividades propias de la DIRECCIÓN DE INGRESOS de la SECRETARIA DE HACIENDA de la Gobernación de Bolívar.</t>
  </si>
  <si>
    <t>GABRIEL EDUARDO AYALA RODRIGUEZ</t>
  </si>
  <si>
    <t>https://community.secop.gov.co/Public/Tendering/OpportunityDetail/Index?noticeUID=CO1.NTC.6035801&amp;isFromPublicArea=True&amp;isModal=true&amp;asPopupView=true</t>
  </si>
  <si>
    <t>DF-1255-2024</t>
  </si>
  <si>
    <t>Prestación de servicios profesionales en el desarrollo de las actividades propias de la Dirección de Tesorería de la Secretaria de Hacienda de la Gobernación de Bolívar.</t>
  </si>
  <si>
    <t>LESLIE SEGRID NARVAEZ PAZ</t>
  </si>
  <si>
    <t>https://community.secop.gov.co/Public/Tendering/OpportunityDetail/Index?noticeUID=CO1.NTC.6035902&amp;isFromPublicArea=True&amp;isModal=False</t>
  </si>
  <si>
    <t>DF-1256-2024</t>
  </si>
  <si>
    <t>Prestación de Servicios Profesionales en el desarrollo de las actividades propias de la DIRECCIÓN DE CONTABILIDAD de la Secretaria de Hacienda de la Gobernación de Bolívar</t>
  </si>
  <si>
    <t>MILENA SAENZ DURAN</t>
  </si>
  <si>
    <t>https://community.secop.gov.co/Public/Tendering/OpportunityDetail/Index?noticeUID=CO1.NTC.6035747&amp;isFromPublicArea=True&amp;isModal=False</t>
  </si>
  <si>
    <t>DF-1315-2024</t>
  </si>
  <si>
    <t>Prestación de servicios de apoyo a la gestión para apoyar en la ejecución del proyecto denominado IMPLEMENTACIÓN DEL SISTEMA DE MONITOREO AMBIENTAL PARA DISMINUIR EL ESTADO DE VULNERABILIDAD DE ANIMALES EN ABANDONO A TRAVÉS DE LA OPERATIVIDAD DEL CENTRO DE BIENESTAR ANIMAL  EL GUARDIÁN  EN MUNICIPIOS PRIORIZADOS-VIGENCIA 2024 desarrollado por la Dirección de Ambiente y Desarrollo Sostenible de la Gobernación de Bolívar</t>
  </si>
  <si>
    <t>JEAN KARLOS RODRIGUEZ BARRIOS</t>
  </si>
  <si>
    <t>https://community.secop.gov.co/Public/Tendering/OpportunityDetail/Index?noticeUID=CO1.NTC.6043043&amp;isFromPublicArea=True&amp;isModal=False</t>
  </si>
  <si>
    <t>DF-1316-2024</t>
  </si>
  <si>
    <t>Prestación de servicios profesionales para apoyar en la ejecución del proyecto denominado IMPLEMENTACIÓN DEL SISTEMA DE MONITOREO AMBIENTAL PARA DISMINUIR EL ESTADO DE VULNERABILIDAD DE ANIMALES EN ABANDONO A TRAVÉS DE LA OPERATIVIDAD DEL CENTRO DE BIENESTAR ANIMAL  EL GUARDIÁN  EN MUNICIPIOS PRIORIZADOS-VIGENCIA 2024 desarrollado por la Dirección de Ambiente y Desarrollo Sostenible de la Gobernación de Bolívar.</t>
  </si>
  <si>
    <t>JHENNYFER PATRICIA CONEO CARABALLO</t>
  </si>
  <si>
    <t>https://community.secop.gov.co/Public/Tendering/OpportunityDetail/Index?noticeUID=CO1.NTC.6043040&amp;isFromPublicArea=True&amp;isModal=False</t>
  </si>
  <si>
    <t>DF-1329-2024</t>
  </si>
  <si>
    <t>Prestación de Servicios profesionales para el desarrollo de las actividades propias de la SECRETARÍA DE TECNOLOGÍAS DE LA INFORMACIÓN Y DE LAS COMUNICACIONES- TIC en el marco del proyecto de inversión denominado: FORTALECIMIENTO INSTITUCIONAL PARA LA IMPLEMENTACIÓN DEL PLAN ESTRATÉGICO DE TECNOLOGÍA DE LA INFORMACIÓN DEL GOBIERNO DIGITAL BOLÍVAR.</t>
  </si>
  <si>
    <t>PRISCILIANO RAFAEL ECHEVERRIA HIGGINS</t>
  </si>
  <si>
    <t>https://community.secop.gov.co/Public/Tendering/OpportunityDetail/Index?noticeUID=CO1.NTC.6050981&amp;isFromPublicArea=True&amp;isModal=False</t>
  </si>
  <si>
    <t>SECRETARÍA TIC</t>
  </si>
  <si>
    <t>DF-1330-2024</t>
  </si>
  <si>
    <t>Prestación de Servicios Profesionales Especializados para el desarrollo de las actividades propias de la SECRETARÍA DE TECNOLOGÍAS DE LA INFORMACIÓN Y DE LAS COMUNICACIONES- TIC en el marco del proyecto de inversión denominado: FORTALECIMIENTO INSTITUCIONAL PARA LA IMPLEMENTACIÓN DEL PLAN ESTRATÉGICO DE TECNOLOGÍA DE LA INFORMACIÓN DEL GOBIERNO DIGITAL BOLÍVAR.</t>
  </si>
  <si>
    <t>LIZETH YOHANA GOMEZ PADILLA</t>
  </si>
  <si>
    <t>https://community.secop.gov.co/Public/Tendering/OpportunityDetail/Index?noticeUID=CO1.NTC.6051433&amp;isFromPublicArea=True&amp;isModal=False</t>
  </si>
  <si>
    <t>DF-1331-2024</t>
  </si>
  <si>
    <t>IVAN DARIO MARRUGO JIMENEZ</t>
  </si>
  <si>
    <t>https://community.secop.gov.co/Public/Tendering/OpportunityDetail/Index?noticeUID=CO1.NTC.6051370&amp;isFromPublicArea=True&amp;isModal=False</t>
  </si>
  <si>
    <t>DF-1332-2024</t>
  </si>
  <si>
    <t>MARCO ANTONIO RIZZO SINNING</t>
  </si>
  <si>
    <t>https://community.secop.gov.co/Public/Tendering/OpportunityDetail/Index?noticeUID=CO1.NTC.6051374&amp;isFromPublicArea=True&amp;isModal=False</t>
  </si>
  <si>
    <t>DF-1333-2024</t>
  </si>
  <si>
    <t>DIEGO MANUEL HOYOS PETRO</t>
  </si>
  <si>
    <t>https://community.secop.gov.co/Public/Tendering/OpportunityDetail/Index?noticeUID=CO1.NTC.6051474&amp;isFromPublicArea=True&amp;isModal=False</t>
  </si>
  <si>
    <t>DF-1334-2024</t>
  </si>
  <si>
    <t>Prestación de Servicios profesionales para el desarrollo de las 
actividades propias de la SECRETARÍA DE TECNOLOGÍAS DE LA 
INFORMACIÓN Y DE LAS COMUNICACIONES- TIC en el marco del 
proyecto de inversión denominado: FORTALECIMIENTO 
INSTITUCIONAL PARA LA IMPLEMENTACIÓN DEL PLAN ESTRATÉGICO 
DE TECNOLOGÍA DE LA INFORMACIÓN DEL GOBIERNO DIGITAL 
BOLÍVAR</t>
  </si>
  <si>
    <t>LUIS FELIPE BOADA LOPEZ</t>
  </si>
  <si>
    <t>https://community.secop.gov.co/Public/Tendering/OpportunityDetail/Index?noticeUID=CO1.NTC.6051477&amp;isFromPublicArea=True&amp;isModal=False</t>
  </si>
  <si>
    <t>DF-1335-2024</t>
  </si>
  <si>
    <t>YULIETH PAULIN GREY DIAZ</t>
  </si>
  <si>
    <t>https://community.secop.gov.co/Public/Tendering/OpportunityDetail/Index?noticeUID=CO1.NTC.6051041&amp;isFromPublicArea=True&amp;isModal=False</t>
  </si>
  <si>
    <t>DF-1336-2024</t>
  </si>
  <si>
    <t>Prestación de servicios de apoyo a la gestión para apoyar en la ejecución 
del proyecto denominado IMPLEMENTACIÓN DEL SISTEMA DE 
MONITOREO AMBIENTAL PARA DISMINUIR EL ESTADO DE 
VULNERABILIDAD DE ANIMALES EN ABANDONO A TRAVÉS DE LA 
OPERATIVIDAD DEL CENTRO DE BIENESTAR ANIMAL  EL GUARDIÁN  
EN MUNICIPIOS PRIORIZADOS-VIGENCIA 2024 desarrollado por la 
Dirección de Ambiente y Desarrollo Sostenible de la Gobernación de 
Bolívar</t>
  </si>
  <si>
    <t>RUTH MILENA AREBALO ARROYO</t>
  </si>
  <si>
    <t>https://community.secop.gov.co/Public/Tendering/OpportunityDetail/Index?noticeUID=CO1.NTC.6054075&amp;isFromPublicArea=True&amp;isModal=False</t>
  </si>
  <si>
    <t>DF-1337-2024</t>
  </si>
  <si>
    <t>Prestación de servicios de apoyo a la gestión para apoyar en la ejecución 
del proyecto denominado IMPLEMENTACIÓN DEL SISTEMA DE 
MONITOREO AMBIENTAL PARA DISMINUIR EL ESTADO DE 
VULNERABILIDAD DE 
ANIMALES EN ABANDONO A TRAVÉS DE LA OPERATIVIDAD DEL 
CENTRO DE BIENESTAR ANIMAL  EL GUARDIÁN  EN MUNICIPIOS 
PRIORIZADOS-VIGENCIA 2024 desarrollado por la Dirección de 
Ambiente y Desarrollo 
Sostenible de la Gobernación de Bolívar.</t>
  </si>
  <si>
    <t>ANA MILENA BENAVIDES BOLAÑO</t>
  </si>
  <si>
    <t>https://community.secop.gov.co/Public/Tendering/OpportunityDetail/Index?noticeUID=CO1.NTC.6054423&amp;isFromPublicArea=True&amp;isModal=False</t>
  </si>
  <si>
    <t>DF-1338-2024</t>
  </si>
  <si>
    <t>Prestación de servicios profesionales para el desarrollo de actividades propias de la Secretaría de Servicios Públicos de la Gobernación de Bolívar.</t>
  </si>
  <si>
    <t>HERMES GUSTAVO GONZALEZ MENDOZA</t>
  </si>
  <si>
    <t>https://community.secop.gov.co/Public/Tendering/ContractNoticePhases/View?PPI=CO1.PPI.31481777&amp;isFromPublicArea=True&amp;isModal=False</t>
  </si>
  <si>
    <t>SECRETARIA DE SERVICIOS PÚBLICOS</t>
  </si>
  <si>
    <t>DF-1339-2024</t>
  </si>
  <si>
    <t>Prestación de servicios profesionales para el desarrollo de las actividades propias de la secretaria de servicios públicos de la Gobernación de Bolívar</t>
  </si>
  <si>
    <t>MARIA CAMILA CARVAJALINO BUELVAS</t>
  </si>
  <si>
    <t>https://community.secop.gov.co/Public/Tendering/ContractNoticePhases/View?PPI=CO1.PPI.31482837&amp;isFromPublicArea=True&amp;isModal=False</t>
  </si>
  <si>
    <t>DF-1340-2024</t>
  </si>
  <si>
    <t>Prestación de servicios profesionales para el desarrollo de las actividades propias de la secretaria de servicios públicos de la gobernación de Bolívar</t>
  </si>
  <si>
    <t>ESTEFANI PACHECO BADILLO</t>
  </si>
  <si>
    <t>https://community.secop.gov.co/Public/Tendering/OpportunityDetail/Index?noticeUID=CO1.NTC.6055041&amp;isFromPublicArea=True&amp;isModal=False</t>
  </si>
  <si>
    <t>DF-1341-2024</t>
  </si>
  <si>
    <t>CARMENZA TINOCO SEMACARI</t>
  </si>
  <si>
    <t>https://community.secop.gov.co/Public/Tendering/OpportunityDetail/Index?noticeUID=CO1.NTC.6055219&amp;isFromPublicArea=True&amp;isModal=False</t>
  </si>
  <si>
    <t>DF-1361-2024</t>
  </si>
  <si>
    <t>PRESTACION DE SERVICIOS PROFESIONALES PARA LA EJECUCIÓN DE LAS ACTIVIDADES PROPIAS DEL PROYECTO DE  ADMINISTRACIÓN, OPERACIÓN, MANTENIMIENTO Y FORTALECIMIENTO DEL BANCO DE MAQUINARIAS PARA ATENCIÓN DE OBRAS Y PLANES PARA LA MITIGACIÓN Y MANEJO DE DESASTRES VIGENCIA 2024 EN EL DEPARTAMENTO DE BOLÍVAR, DE LA OFICINA DE GESTION DEL RIESGO Y DE DESASTRES DE LA GOBERNACIÓN DE BOLÍVAR</t>
  </si>
  <si>
    <t>ANTONIO LUIS GUTIERREZ QUIÑONES</t>
  </si>
  <si>
    <t>https://community.secop.gov.co/Public/Tendering/OpportunityDetail/Index?noticeUID=CO1.NTC.6058851&amp;isFromPublicArea=True&amp;isModal=False</t>
  </si>
  <si>
    <t>DF-1362-2024</t>
  </si>
  <si>
    <t>Prestación de servicios profesionales para la ejecución del proyecto denominado FORTALECIMIENTO DE LAS CAPACIDADES INSTITUCIONALES EN TEMAS DE VIVIENDA Y CONDICIONES DE HABITAT DE LOS ZODES NORTE, DIQUE Y MONTES DE MARIA EN EL DEPARTAMENTO DE BOLIVAR, de la dirección de vivienda de la Gobernación de Bolívar para la vigencia 2024</t>
  </si>
  <si>
    <t>AURA MILENA GARCIA MEDINA</t>
  </si>
  <si>
    <t>https://community.secop.gov.co/Public/Tendering/OpportunityDetail/Index?noticeUID=CO1.NTC.6058943&amp;isFromPublicArea=True&amp;isModal=False</t>
  </si>
  <si>
    <t>Dirección de Vivienda</t>
  </si>
  <si>
    <t>DF-1363-2024</t>
  </si>
  <si>
    <t>Prestación de servicios profesionales para la ejecución del proyecto denominado FORTALECIMIENTO DE LAS CAPACIDADES INSTITUCIONALES EN TEMAS DE VIVIENDA Y CONDICIONES DE HABITAT DE LOS ZODES NORTE, DIQUE Y MONTES DE MARIA EN EL DEPARTAMENTO DE BOLIVAR, de la Dirección de vivienda de la Gobernación de Bolívar para la vigencia 2024</t>
  </si>
  <si>
    <t>JOSE ANTONIO MENDOZA MARIN</t>
  </si>
  <si>
    <t>https://community.secop.gov.co/Public/Tendering/OpportunityDetail/Index?noticeUID=CO1.NTC.6058969&amp;isFromPublicArea=True&amp;isModal=False</t>
  </si>
  <si>
    <t>DF-1364-2024</t>
  </si>
  <si>
    <t>Prestación de servicios profesionales en el desarrollo de las actividades 
propias de la OFICINA GESTIÓN DEL RIESGO DE DESASTRES de la 
Gobernación de Bolívar.</t>
  </si>
  <si>
    <t>DONIS RICARDO PEREZ VIDEZ</t>
  </si>
  <si>
    <t>https://community.secop.gov.co/Public/Tendering/OpportunityDetail/Index?noticeUID=CO1.NTC.6059209&amp;isFromPublicArea=True&amp;isModal=False</t>
  </si>
  <si>
    <t>DF-1365-2024</t>
  </si>
  <si>
    <t>Prestación de servicios profesionales para la ejecución del proyecto denominado FORTALECIMIENTO DE LAS CAPACIDADES INSTITUCIONALES EN TEMAS DE VIVIENDA Y CONDICIONES DE HABITAT DE LOS ZODES NORTE, DIQUE Y MONTES DE MARIA EN EL DEPARTAMENTO DE BOLIVAR, de la direccion de vivienda de la Gobernación de Bolivar para la vigencia 2024</t>
  </si>
  <si>
    <t>JUANA ELENA LACAYO MURILLO</t>
  </si>
  <si>
    <t>https://community.secop.gov.co/Public/Tendering/OpportunityDetail/Index?noticeUID=CO1.NTC.6059122&amp;isFromPublicArea=True&amp;isModal=False</t>
  </si>
  <si>
    <t>DF-1366-2024</t>
  </si>
  <si>
    <t>Prestación de servicios de apoyo a la gestion para la ejecución del proyecto denominado FORTALECIMIENTO DE LAS CAPACIDADES INSTITUCIONALES EN TEMAS DE VIVIENDA Y CONDICIONES DE HABITAT DE LOS ZODES NORTE, DIQUE Y MONTES DE MARIA EN EL DEPARTAMENTO DE BOLIVAR, de la Dirección de vivienda de la Gobernación de Bolívar para la vigencia 2024</t>
  </si>
  <si>
    <t>MAROSI CABARCAS BANQUEZ</t>
  </si>
  <si>
    <t>https://community.secop.gov.co/Public/Tendering/OpportunityDetail/Index?noticeUID=CO1.NTC.6059329&amp;isFromPublicArea=True&amp;isModal=False</t>
  </si>
  <si>
    <t>DF-1367-2024</t>
  </si>
  <si>
    <t>JOSE UTRIA MONSALVE</t>
  </si>
  <si>
    <t>https://community.secop.gov.co/Public/Tendering/OpportunityDetail/Index?noticeUID=CO1.NTC.6059014&amp;isFromPublicArea=True&amp;isModal=False</t>
  </si>
  <si>
    <t>DF-1368-2024</t>
  </si>
  <si>
    <t>FIDEL CANO POLO</t>
  </si>
  <si>
    <t>https://community.secop.gov.co/Public/Tendering/OpportunityDetail/Index?noticeUID=CO1.NTC.6059078&amp;isFromPublicArea=True&amp;isModal=False</t>
  </si>
  <si>
    <t>DF-1369-2024</t>
  </si>
  <si>
    <t>Prestación de servicios profesionales para la ejecución del proyecto denominado FORTALECIMIENTO DE LAS CAPACIDADES INSTITUCIONALES EN TEMAS DE VIVIENDA Y CONDICIONES DE HABITAT DE LOS ZODES NORTE, DIQUE Y MONTES DE MARIA EN EL DEPARTAMENTO DE BOLIVAR de la Dirección de vivienda de la Gobernación de Bolívar para la vigencia 2024</t>
  </si>
  <si>
    <t>LAUREN SOFIA GONZALEZ HERRERA</t>
  </si>
  <si>
    <t>https://community.secop.gov.co/Public/Tendering/OpportunityDetail/Index?noticeUID=CO1.NTC.6059524&amp;isFromPublicArea=True&amp;isModal=False</t>
  </si>
  <si>
    <t>DF-1370-2024</t>
  </si>
  <si>
    <t>JAIR EMILIO TUÑON ARROYO</t>
  </si>
  <si>
    <t>https://community.secop.gov.co/Public/Tendering/OpportunityDetail/Index?noticeUID=CO1.NTC.6059161&amp;isFromPublicArea=True&amp;isModal=False</t>
  </si>
  <si>
    <t>DF-1371-2024</t>
  </si>
  <si>
    <t>KARINA PAOLA SANDOVAL BENITEZ</t>
  </si>
  <si>
    <t>https://community.secop.gov.co/Public/Tendering/OpportunityDetail/Index?noticeUID=CO1.NTC.6059312&amp;isFromPublicArea=True&amp;isModal=False</t>
  </si>
  <si>
    <t>DF-1372-2024</t>
  </si>
  <si>
    <t>ISSIS JOHANA TUÑON ARROYO</t>
  </si>
  <si>
    <t>https://community.secop.gov.co/Public/Tendering/OpportunityDetail/Index?noticeUID=CO1.NTC.6059423&amp;isFromPublicArea=True&amp;isModal=False</t>
  </si>
  <si>
    <t>DF-1373-2024</t>
  </si>
  <si>
    <t>NERLIDES HERNANDEZ FRANCO</t>
  </si>
  <si>
    <t>https://community.secop.gov.co/Public/Tendering/OpportunityDetail/Index?noticeUID=CO1.NTC.6059080&amp;isFromPublicArea=True&amp;isModal=False</t>
  </si>
  <si>
    <t>DF-1374-2024</t>
  </si>
  <si>
    <t>EDGAR ENRIQUE OLMOS URUETA</t>
  </si>
  <si>
    <t>https://community.secop.gov.co/Public/Tendering/OpportunityDetail/Index?noticeUID=CO1.NTC.6059275&amp;isFromPublicArea=True&amp;isModal=False</t>
  </si>
  <si>
    <t>DF-1375-2024</t>
  </si>
  <si>
    <t>Prestación de servicios profesionales para la ejecución del proyecto denominado FORTALECIMIENTO DE LAS CAPACIDADES INSTITUCIONALES EN TEMAS DE VIVIENDA Y CONDICIONES DE HABITAT DE LOS ZODES NORTE, DIQUE Y MONTES DE MARIA EN EL DEPARTAMENTO DE BOLIVAR, de la dirección de vivienda de la Gobernación de Bolivar para la vigencia 2024</t>
  </si>
  <si>
    <t>MARIANA ANGELICA MENDOZA MARIN</t>
  </si>
  <si>
    <t>https://community.secop.gov.co/Public/Tendering/OpportunityDetail/Index?noticeUID=CO1.NTC.6059295&amp;isFromPublicArea=True&amp;isModal=False</t>
  </si>
  <si>
    <t>DF-1391-2024</t>
  </si>
  <si>
    <t>CANDELARIO DE JESUS CRUZATE SOTO</t>
  </si>
  <si>
    <t>https://community.secop.gov.co/Public/Tendering/OpportunityDetail/Index?noticeUID=CO1.NTC.6064000&amp;isFromPublicArea=True&amp;isModal=true&amp;asPopupView=true</t>
  </si>
  <si>
    <t>DF-1392-2024</t>
  </si>
  <si>
    <t>CAROLINA LUCIA ESCOBAR FLOREZ</t>
  </si>
  <si>
    <t>https://community.secop.gov.co/Public/Tendering/OpportunityDetail/Index?noticeUID=CO1.NTC.6064321&amp;isFromPublicArea=True&amp;isModal=true&amp;asPopupView=true</t>
  </si>
  <si>
    <t>DF-1393-2024</t>
  </si>
  <si>
    <t>Prestación de servicios profesionales para apoyar en la 
ejecución del proyecto denominado FORTALECIMIENTO AL 
SEGUIMIENTO EN LOS ESTABLECIMIENTOS EDUCATIVOS 
POR PARTE DE LA SECRETARIA DE EDUCACIÓN EN LA 
VIGENCIA 2024 BOLÍVAR¨ desarrollado por la secretaria de 
Educación de la Gobernación de Bolívar.</t>
  </si>
  <si>
    <t>LAURA JUDITH JIMENEZ CORREA</t>
  </si>
  <si>
    <t>https://community.secop.gov.co/Public/Tendering/OpportunityDetail/Index?noticeUID=CO1.NTC.6064737&amp;isFromPublicArea=True&amp;isModal=true&amp;asPopupView=true</t>
  </si>
  <si>
    <t>DF-1395-2024</t>
  </si>
  <si>
    <t>Prestación de servicios profesionales para apoyar en la 
ejecución del proyecto denominado  FORTALECIMIENTO 
AL SEGUIMIENTO EN LOS ESTABLECIMIENTOS 
EDUCATIVOS POR PARTE DE LA SECRETARIA DE 
EDUCACIÓN EN LA VIGENCIA 2024 BOLÍVAR  desarrollado 
por la Secretaría de Educación de la Gobernación de Bolívar.</t>
  </si>
  <si>
    <t>JULIAN JAIME DE JESUS BATISTA MORALES</t>
  </si>
  <si>
    <t>https://community.secop.gov.co/Public/Tendering/OpportunityDetail/Index?noticeUID=CO1.NTC.6067033&amp;isFromPublicArea=True&amp;isModal=true&amp;asPopupView=true</t>
  </si>
  <si>
    <t>DF-1396-2024</t>
  </si>
  <si>
    <t>LICETH RODRIGUEZ JALILIE</t>
  </si>
  <si>
    <t>https://community.secop.gov.co/Public/Tendering/OpportunityDetail/Index?noticeUID=CO1.NTC.6067303&amp;isFromPublicArea=True&amp;isModal=true&amp;asPopupView=true</t>
  </si>
  <si>
    <t>DF-1397-2024</t>
  </si>
  <si>
    <t>Prestación de servicios profesionales especializados para el desarrollo de las actividades propias del proyecto denominado ADMINISTRACIÓN Y SOSTENIBILIDAD FINANCIERA EN EL DEPARTAMENTO DE BOLÍVAR PARA LA VIGENCIA 2024 de la Secretaría de Hacienda de la Gobernación de Bolívar.</t>
  </si>
  <si>
    <t>DANILO JESUS OBESO HERNANDEZ</t>
  </si>
  <si>
    <t>https://community.secop.gov.co/Public/Tendering/OpportunityDetail/Index?noticeUID=CO1.NTC.6065467&amp;isFromPublicArea=True&amp;isModal=true&amp;asPopupView=true</t>
  </si>
  <si>
    <t>DF-1398-2024</t>
  </si>
  <si>
    <t>Prestación de servicios profesionales especializados para el desarrollo 
de las actividades propias de la Oficina de Control interno de la 
Gobernación de Bolívar</t>
  </si>
  <si>
    <t>ORLANDO PERIÑAN FLOREZ</t>
  </si>
  <si>
    <t>https://community.secop.gov.co/Public/Tendering/OpportunityDetail/Index?noticeUID=CO1.NTC.6065116&amp;isFromPublicArea=True&amp;isModal=true&amp;asPopupView=true</t>
  </si>
  <si>
    <t>DF-1399-2024</t>
  </si>
  <si>
    <t>MIGUEL ANGEL AREIZA FRIERI</t>
  </si>
  <si>
    <t>https://community.secop.gov.co/Public/Tendering/OpportunityDetail/Index?noticeUID=CO1.NTC.6066102&amp;isFromPublicArea=True&amp;isModal=true&amp;asPopupView=true</t>
  </si>
  <si>
    <t>DF-1400-2024</t>
  </si>
  <si>
    <t>MARIA CANDELARIA FERNANDEZ TATIS</t>
  </si>
  <si>
    <t>https://community.secop.gov.co/Public/Tendering/OpportunityDetail/Index?noticeUID=CO1.NTC.6066760&amp;isFromPublicArea=True&amp;isModal=true&amp;asPopupView=true</t>
  </si>
  <si>
    <t>DF-1401-2024</t>
  </si>
  <si>
    <t>Prestación de servicios profesionales para desarrollar actividades propias en la Secretaría de Planeación departamental en el proyecto DESARROLLO DE UNA PROPUESTA SOSTENIBLE DE TURISMO CIENTÍFICO EN EL SISTEMA INTERNO DE CUERPOS DE AGUA LAGUNARES DEL DISTRITO DE CARTAGENA DE INDIAS, DEPARTAMENTO DE BOLÍVAR</t>
  </si>
  <si>
    <t>CARLOS ANDRES TUÑON HERAS</t>
  </si>
  <si>
    <t>https://community.secop.gov.co/Public/Tendering/OpportunityDetail/Index?noticeUID=CO1.NTC.6073342&amp;isFromPublicArea=True&amp;isModal=true&amp;asPopupView=true</t>
  </si>
  <si>
    <t>DF-1406-2024</t>
  </si>
  <si>
    <t>DANIELA CAEZ BRU</t>
  </si>
  <si>
    <t>https://community.secop.gov.co/Public/Tendering/OpportunityDetail/Index?noticeUID=CO1.NTC.6083010&amp;isFromPublicArea=True&amp;isModal=true&amp;asPopupView=true</t>
  </si>
  <si>
    <t>DF-1407-2024</t>
  </si>
  <si>
    <t>BERNARDO RAFAEL ROMERO PARRA</t>
  </si>
  <si>
    <t>https://community.secop.gov.co/Public/Tendering/OpportunityDetail/Index?noticeUID=CO1.NTC.6083107&amp;isFromPublicArea=True&amp;isModal=true&amp;asPopupView=true</t>
  </si>
  <si>
    <t>DF-1408-2024</t>
  </si>
  <si>
    <t>HAROLDO JOSE RIVERO SANTOYA</t>
  </si>
  <si>
    <t>https://community.secop.gov.co/Public/Tendering/OpportunityDetail/Index?noticeUID=CO1.NTC.6083682&amp;isFromPublicArea=True&amp;isModal=true&amp;asPopupView=true</t>
  </si>
  <si>
    <t>DF-1409-2024</t>
  </si>
  <si>
    <t>GUSTAVO ALDRIN TRONCOSO GOMEZ</t>
  </si>
  <si>
    <t>https://community.secop.gov.co/Public/Tendering/OpportunityDetail/Index?noticeUID=CO1.NTC.6083204&amp;isFromPublicArea=True&amp;isModal=true&amp;asPopupView=true</t>
  </si>
  <si>
    <t>DF-1410-2024</t>
  </si>
  <si>
    <t>CANDIDA LIBIA ACEVEDO CESPEDES</t>
  </si>
  <si>
    <t>https://community.secop.gov.co/Public/Tendering/OpportunityDetail/Index?noticeUID=CO1.NTC.6083167&amp;isFromPublicArea=True&amp;isModal=true&amp;asPopupView=true</t>
  </si>
  <si>
    <t>DF-1411-2024</t>
  </si>
  <si>
    <t>Prestación de servicios de apoyo a la gestión para la ejecución del proyecto denominado FORTALECIMIENTO INSTITUCIONAL DE LA SECRETARIA DE INFRAESTRUCTURA PARA LA VIGENCIA 2024 DE LA GOBERNACIÓN DEL DEPARTAMENTO DE BOLÍVAR.</t>
  </si>
  <si>
    <t>JOSE SANTO LOPEZ MARTINEZ</t>
  </si>
  <si>
    <t>https://community.secop.gov.co/Public/Tendering/OpportunityDetail/Index?noticeUID=CO1.NTC.6082986&amp;isFromPublicArea=True&amp;isModal=true&amp;asPopupView=true</t>
  </si>
  <si>
    <t>DF-1412-2024</t>
  </si>
  <si>
    <t>NAIBELYNE ANDRADE DIAZ</t>
  </si>
  <si>
    <t>https://community.secop.gov.co/Public/Tendering/OpportunityDetail/Index?noticeUID=CO1.NTC.6083610&amp;isFromPublicArea=True&amp;isModal=true&amp;asPopupView=true</t>
  </si>
  <si>
    <t>DF-1413-2024</t>
  </si>
  <si>
    <t>YEIMY GONZALEZ JIMENEZ</t>
  </si>
  <si>
    <t>https://community.secop.gov.co/Public/Tendering/OpportunityDetail/Index?noticeUID=CO1.NTC.6083631&amp;isFromPublicArea=True&amp;isModal=true&amp;asPopupView=true</t>
  </si>
  <si>
    <t>DF-1414-2024</t>
  </si>
  <si>
    <t>YAIR DARIO JULIO DEL VALLE</t>
  </si>
  <si>
    <t>https://community.secop.gov.co/Public/Tendering/OpportunityDetail/Index?noticeUID=CO1.NTC.6083632&amp;isFromPublicArea=True&amp;isModal=true&amp;asPopupView=true</t>
  </si>
  <si>
    <t>DF-1415-2024</t>
  </si>
  <si>
    <t>Prestación de servicios profesionales para la ejecución del proyecto denominado FORTALECIMIENTO INSTITUCIONAL DE LA SECRETARIA DE INFRAESTRUCTURA PARA LA VIGENCIA 2024 DE LA GOBERNACIÓN DEL DEPARTAMENTO DE BOLÍVAR.</t>
  </si>
  <si>
    <t>RAFAEL ALFONSO MANJARREZ DE LA HOZ</t>
  </si>
  <si>
    <t>https://community.secop.gov.co/Public/Tendering/OpportunityDetail/Index?noticeUID=CO1.NTC.6083653&amp;isFromPublicArea=True&amp;isModal=true&amp;asPopupView=true</t>
  </si>
  <si>
    <t>DF-1416-2024</t>
  </si>
  <si>
    <t>CESAR DAVID ARRIETA ARROYO</t>
  </si>
  <si>
    <t>https://community.secop.gov.co/Public/Tendering/OpportunityDetail/Index?noticeUID=CO1.NTC.6083671&amp;isFromPublicArea=True&amp;isModal=true&amp;asPopupView=true</t>
  </si>
  <si>
    <t>DF-1417-2024</t>
  </si>
  <si>
    <t>ANYERIS KARINA LLANOS POLO</t>
  </si>
  <si>
    <t>https://community.secop.gov.co/Public/Tendering/OpportunityDetail/Index?noticeUID=CO1.NTC.6083923&amp;isFromPublicArea=True&amp;isModal=true&amp;asPopupView=true</t>
  </si>
  <si>
    <t>DF-1418-2024</t>
  </si>
  <si>
    <t>JOHANNA ANDREA CORTEZ GONZALEZ</t>
  </si>
  <si>
    <t>https://community.secop.gov.co/Public/Tendering/OpportunityDetail/Index?noticeUID=CO1.NTC.6084205&amp;isFromPublicArea=True&amp;isModal=true&amp;asPopupView=true</t>
  </si>
  <si>
    <t>DF-1419-2024</t>
  </si>
  <si>
    <t>MARIA CLARA SANCHEZ PERTUZ</t>
  </si>
  <si>
    <t>https://community.secop.gov.co/Public/Tendering/OpportunityDetail/Index?noticeUID=CO1.NTC.6083844&amp;isFromPublicArea=True&amp;isModal=true&amp;asPopupView=true</t>
  </si>
  <si>
    <t>DF-1420-2024</t>
  </si>
  <si>
    <t>HANER ALEXIS SUAREZ PANIZA</t>
  </si>
  <si>
    <t>https://community.secop.gov.co/Public/Tendering/OpportunityDetail/Index?noticeUID=CO1.NTC.6083786&amp;isFromPublicArea=True&amp;isModal=true&amp;asPopupView=true</t>
  </si>
  <si>
    <t>DF-1421-2024</t>
  </si>
  <si>
    <t>Prestación de servicios profesionales especializados para la ejecución del proyecto denominado FORTALECIMIENTO INSTITUCIONAL DE LA SECRETARIA DE INFRAESTRUCTURA PARA LA VIGENCIA 2024 DE LA GOBERNACIÓN DEL DEPARTAMENTO DE BOLÍVAR.</t>
  </si>
  <si>
    <t>GABRIELA DEL CARMEN MERCADO MONTERO</t>
  </si>
  <si>
    <t>https://community.secop.gov.co/Public/Tendering/OpportunityDetail/Index?noticeUID=CO1.NTC.6083935&amp;isFromPublicArea=True&amp;isModal=true&amp;asPopupView=true</t>
  </si>
  <si>
    <t>DF-1422-2024</t>
  </si>
  <si>
    <t>LEIDYS BRIGITTE SUAREZ HERAZO</t>
  </si>
  <si>
    <t>https://community.secop.gov.co/Public/Tendering/OpportunityDetail/Index?noticeUID=CO1.NTC.6083858&amp;isFromPublicArea=True&amp;isModal=true&amp;asPopupView=true</t>
  </si>
  <si>
    <t>DF-1423-2024</t>
  </si>
  <si>
    <t>OSCAR FERREIRA POLO</t>
  </si>
  <si>
    <t>https://community.secop.gov.co/Public/Tendering/OpportunityDetail/Index?noticeUID=CO1.NTC.6083938&amp;isFromPublicArea=True&amp;isModal=true&amp;asPopupView=true</t>
  </si>
  <si>
    <t>DF-1425-2024</t>
  </si>
  <si>
    <t>CANDELARIA PATRICIA CAMACHO LUGO</t>
  </si>
  <si>
    <t>https://community.secop.gov.co/Public/Tendering/OpportunityDetail/Index?noticeUID=CO1.NTC.6083874&amp;isFromPublicArea=True&amp;isModal=true&amp;asPopupView=true</t>
  </si>
  <si>
    <t>DF-1426-2024</t>
  </si>
  <si>
    <t>ADRIANA LUCIA MARTINEZ HERNANDEZ</t>
  </si>
  <si>
    <t>https://community.secop.gov.co/Public/Tendering/OpportunityDetail/Index?noticeUID=CO1.NTC.6081066&amp;isFromPublicArea=True&amp;isModal=true&amp;asPopupView=true</t>
  </si>
  <si>
    <t>DF-1427-2024</t>
  </si>
  <si>
    <t>KARINA ISABEL GONZALEZRUBIO CALDERON</t>
  </si>
  <si>
    <t>https://community.secop.gov.co/Public/Tendering/OpportunityDetail/Index?noticeUID=CO1.NTC.6081526&amp;isFromPublicArea=True&amp;isModal=true&amp;asPopupView=true</t>
  </si>
  <si>
    <t>DF-1428-2024</t>
  </si>
  <si>
    <t>FRANK HUMBERTO POMBO DOMINGUEZ</t>
  </si>
  <si>
    <t>https://community.secop.gov.co/Public/Tendering/OpportunityDetail/Index?noticeUID=CO1.NTC.6082489&amp;isFromPublicArea=True&amp;isModal=true&amp;asPopupView=true</t>
  </si>
  <si>
    <t>DF-1429-2024</t>
  </si>
  <si>
    <t>CARLOS HERNANDO DUQUE ESPARRAGOZA</t>
  </si>
  <si>
    <t>https://community.secop.gov.co/Public/Tendering/OpportunityDetail/Index?noticeUID=CO1.NTC.6083012&amp;isFromPublicArea=True&amp;isModal=true&amp;asPopupView=true</t>
  </si>
  <si>
    <t>DF-1430-2024</t>
  </si>
  <si>
    <t>LUIS ALONSO CASTILLO DIAZ</t>
  </si>
  <si>
    <t>https://community.secop.gov.co/Public/Tendering/OpportunityDetail/Index?noticeUID=CO1.NTC.6083670&amp;isFromPublicArea=True&amp;isModal=true&amp;asPopupView=true</t>
  </si>
  <si>
    <t>DF-1431-2024</t>
  </si>
  <si>
    <t>YESINA ANDREA MERCADO DAVILA</t>
  </si>
  <si>
    <t>https://community.secop.gov.co/Public/Tendering/OpportunityDetail/Index?noticeUID=CO1.NTC.6083860&amp;isFromPublicArea=True&amp;isModal=true&amp;asPopupView=true</t>
  </si>
  <si>
    <t>DF-1432-2024</t>
  </si>
  <si>
    <t>MARIA ANGELICA GERONIMO SANTIAGO</t>
  </si>
  <si>
    <t>https://community.secop.gov.co/Public/Tendering/OpportunityDetail/Index?noticeUID=CO1.NTC.6083877&amp;isFromPublicArea=True&amp;isModal=true&amp;asPopupView=true</t>
  </si>
  <si>
    <t>DF-1433-2024</t>
  </si>
  <si>
    <t>CARLOS ALBERTO CADAVID GOMEZ</t>
  </si>
  <si>
    <t>https://community.secop.gov.co/Public/Tendering/OpportunityDetail/Index?noticeUID=CO1.NTC.6084513&amp;isFromPublicArea=True&amp;isModal=true&amp;asPopupView=true</t>
  </si>
  <si>
    <t>DF-1453-2024</t>
  </si>
  <si>
    <t>Prestación de Servicios Profesionales en el desarrollo de las actividades propias de la SECRETARIA PRIVADA de la Gobernación de Bolívar.</t>
  </si>
  <si>
    <t>JOSE DAVID FREYLE VARELA</t>
  </si>
  <si>
    <t>https://community.secop.gov.co/Public/Tendering/OpportunityDetail/Index?noticeUID=CO1.NTC.6084036&amp;isFromPublicArea=True&amp;isModal=true&amp;asPopupView=true</t>
  </si>
  <si>
    <t>DF-1454-2024</t>
  </si>
  <si>
    <t>WILLIAM ENRIQUE FLOREZ RAMOS</t>
  </si>
  <si>
    <t>https://community.secop.gov.co/Public/Tendering/OpportunityDetail/Index?noticeUID=CO1.NTC.6085008&amp;isFromPublicArea=True&amp;isModal=true&amp;asPopupView=true</t>
  </si>
  <si>
    <t>DF-1455-2024</t>
  </si>
  <si>
    <t>Prestación de servicios profesionales para desarrollar actividades propias en la Secretaría de Planeación departamental en el proyecto DESARROLLO DE UNA PROPUESTA SOSTENIBLE DE TURISMO CIENTÍFICO EN EL SISTEMA INTERNO DE CUERPOS DE AGUA LAGUNARES DEL DISTRITO DE CARTAGENA DE INDIAS,DEPARTAMENTO DE BOLÍVAR</t>
  </si>
  <si>
    <t>ERIC JOSE MARTINEZ VIÑA</t>
  </si>
  <si>
    <t>https://community.secop.gov.co/Public/Tendering/OpportunityDetail/Index?noticeUID=CO1.NTC.6091625&amp;isFromPublicArea=True&amp;isModal=False</t>
  </si>
  <si>
    <t>DF-1456-2024</t>
  </si>
  <si>
    <t>Prestación de servicios profesionales con master 
universitario en Derechos Humanos, Democracia y 
Globalización para el desarrollo de las actividades propias 
de la Secretaria del Interior y Asuntos Gubernamentales de 
la Gobernación de Bolívar en el marco del proyecto 
 FORTALECIMIENTO DE LA OPERATIVIDAD DEL CENTRO 
DE OBSERVACION E INVESTIGACION SOCIAL DE BOLIVAR 
2024</t>
  </si>
  <si>
    <t>MELISSA PAOLA VIBANCO PAYARES</t>
  </si>
  <si>
    <t>https://community.secop.gov.co/Public/Tendering/OpportunityDetail/Index?noticeUID=CO1.NTC.6091580&amp;isFromPublicArea=True&amp;isModal=true&amp;asPopupView=true</t>
  </si>
  <si>
    <t>DF-1457-2024</t>
  </si>
  <si>
    <t>Prestación de servicios de apoyo a la gestión para el desarrollo de las actividades propias de la Secretaria Jurídica de la Gobernación de Bolívar</t>
  </si>
  <si>
    <t>ARGEMIRO JOSE ALVAREZ VASQUEZ</t>
  </si>
  <si>
    <t>https://community.secop.gov.co/Public/Tendering/OpportunityDetail/Index?noticeUID=CO1.NTC.6090369&amp;isFromPublicArea=True&amp;isModal=true&amp;asPopupView=true</t>
  </si>
  <si>
    <t>DF-1458-2024</t>
  </si>
  <si>
    <t>NICOLLE PAMELA RAMIREZ MARSIGLIA</t>
  </si>
  <si>
    <t>https://community.secop.gov.co/Public/Tendering/OpportunityDetail/Index?noticeUID=CO1.NTC.6092236&amp;isFromPublicArea=True&amp;isModal=true&amp;asPopupView=true</t>
  </si>
  <si>
    <t>DF-1460-2024</t>
  </si>
  <si>
    <t>Prestación de servicios profesionales para apoyar en la 
ejecución del proyecto denominado  FORTALECIMIENTO 
AL SEGUIMIENTO Y VERIFICACIÓN DE LAS ACTIVIDADES 
MISIONALES TÉCNICAS Y ADMINISTRATIVAS  
desarrollado por la Secretaría de Educación de la 
Gobernación de Bolívar.</t>
  </si>
  <si>
    <t>RUBY ESTHER ROJAS TORRES</t>
  </si>
  <si>
    <t>https://community.secop.gov.co/Public/Tendering/OpportunityDetail/Index?noticeUID=CO1.NTC.6096427&amp;isFromPublicArea=True&amp;isModal=true&amp;asPopupView=true</t>
  </si>
  <si>
    <t>DIRECCIÓN DE CALIDAD EDUCATIVA</t>
  </si>
  <si>
    <t>DF-1461-2024</t>
  </si>
  <si>
    <t>LILIANA DEL CARMEN ORDOÑEZ PACHECO</t>
  </si>
  <si>
    <t>https://community.secop.gov.co/Public/Tendering/OpportunityDetail/Index?noticeUID=CO1.NTC.6096179&amp;isFromPublicArea=True&amp;isModal=true&amp;asPopupView=true</t>
  </si>
  <si>
    <t>DF-1462-2024</t>
  </si>
  <si>
    <t>Prestación de servicios profesionales para apoyar en la 
ejecución del proyecto denominado  FORTALECIMIENTO 
AL SEGUIMIENTO Y VERIFICACIÓN DE LAS ACTIVIDADES 
MISIONALES TÉCNICAS Y ADMINISTRATIVAS  
desarrollado por la Secretaría de Educación de la 
Gobernación de Bolívar</t>
  </si>
  <si>
    <t>WENDIS PAOLA PATIÑO DE LA HOZ</t>
  </si>
  <si>
    <t>https://community.secop.gov.co/Public/Tendering/OpportunityDetail/Index?noticeUID=CO1.NTC.6096509&amp;isFromPublicArea=True&amp;isModal=true&amp;asPopupView=true</t>
  </si>
  <si>
    <t>DF-1463-2024</t>
  </si>
  <si>
    <t>Prestación de Servicios profesionales para el desarrollo de las actividades propias de la Secretaria de la Mujer y desarrollo social de la Gobernación de Bolívar</t>
  </si>
  <si>
    <t>https://community.secop.gov.co/Public/Tendering/OpportunityDetail/Index?noticeUID=CO1.NTC.6099844&amp;isFromPublicArea=True&amp;isModal=true&amp;asPopupView=true</t>
  </si>
  <si>
    <t>DF-1465-2024</t>
  </si>
  <si>
    <t>Prestación de Servicios de apoyo a la gestión para el desarrollo de las 
actividades propias de la Secretaría de la Mujer y Desarrollo Social de la 
Gobernacion de Bolivar</t>
  </si>
  <si>
    <t>BENITO ANTONIO MADRID ESCOBAR</t>
  </si>
  <si>
    <t>https://community.secop.gov.co/Public/Tendering/OpportunityDetail/Index?noticeUID=CO1.NTC.6099804&amp;isFromPublicArea=True&amp;isModal=true&amp;asPopupView=true</t>
  </si>
  <si>
    <t>DF-1480-2024</t>
  </si>
  <si>
    <t>Prestación de servicios profesionales especializados para el desarrollo de las actividades propias de la secretaria privada de la gobernación de Bolívar.</t>
  </si>
  <si>
    <t xml:space="preserve">ALEXANDER ALBERTO RONCALLO MIRANDA </t>
  </si>
  <si>
    <t>https://community.secop.gov.co/Public/Tendering/OpportunityDetail/Index?noticeUID=CO1.NTC.6105048&amp;isFromPublicArea=True&amp;isModal=true&amp;asPopupView=true</t>
  </si>
  <si>
    <t>DF-1481-2024</t>
  </si>
  <si>
    <t>Prestación de servicios profesionales para apoyar en la ejecución del 
proyecto denominado FORTALECIMIENTO AL SEGUIMIENTO EN LOS ESTABLECIMIENTOS EDUCATIVOS POR PARTE DE LA SECRETARIA DE 
EDUCACIÓN EN LA VIGENCIA 2024 BOLÍVAR¨ desarrollado por la 
secretaria de Educación de la Gobernación de Bolívar.</t>
  </si>
  <si>
    <t>JULIO CESAR JIMENEZ CORREA</t>
  </si>
  <si>
    <t>https://community.secop.gov.co/Public/Tendering/OpportunityDetail/Index?noticeUID=CO1.NTC.6109716&amp;isFromPublicArea=True&amp;isModal=true&amp;asPopupView=true</t>
  </si>
  <si>
    <t>DF-1482-2024</t>
  </si>
  <si>
    <t>Prestación de servicios profesionales para apoyar en la ejecución del  proyecto denominado  FORTALECIMIENTO AL SEGUIMIENTO Y VERIFICACIÓN DE LAS ACTIVIDADES MISIONALES TÉCNICAS Y ADMINISTRATIVAS  desarrollado por la Secretaría de Educación de la Gobernación de Bolívar.</t>
  </si>
  <si>
    <t>YERLIS PAOLA BERRIO YEPEZ</t>
  </si>
  <si>
    <t>https://community.secop.gov.co/Public/Tendering/OpportunityDetail/Index?noticeUID=CO1.NTC.6109597&amp;isFromPublicArea=True&amp;isModal=true&amp;asPopupView=true</t>
  </si>
  <si>
    <t>DF-1483-2024</t>
  </si>
  <si>
    <t>Prestación de servicios profesionales para apoyar en la ejecución del 
proyecto denominado  FORTALECIMIENTO AL SEGUIMIENTO Y 
VERIFICACIÓN DE LAS ACTIVIDADES MISIONALES TÉCNICAS Y 
ADMINISTRATIVAS  desarrollado por la Secretaría de Educación de la 
Gobernación de Bolívar.</t>
  </si>
  <si>
    <t>STEVEN GIRALDO BURGOS</t>
  </si>
  <si>
    <t>https://community.secop.gov.co/Public/Tendering/OpportunityDetail/Index?noticeUID=CO1.NTC.6109843&amp;isFromPublicArea=True&amp;isModal=true&amp;asPopupView=true</t>
  </si>
  <si>
    <t>DF-1484-2024</t>
  </si>
  <si>
    <t>ARACELY CHAVERRA VALIENTE</t>
  </si>
  <si>
    <t>https://community.secop.gov.co/Public/Tendering/OpportunityDetail/Index?noticeUID=CO1.NTC.6109698&amp;isFromPublicArea=True&amp;isModal=true&amp;asPopupView=true</t>
  </si>
  <si>
    <t>DF-1485-2024</t>
  </si>
  <si>
    <t>Prestación de servicios profesionales para apoyar en la ejecución del 
proyecto denominado FORTALECIMIENTO DE AULAS INCLUSIVAS PARA LA ATENCIÓN EDUCATIVA DE NIÑOS, NIÑAS, JÓVENES Y 
ADULTOS CON DISCAPACIDAD Y TALENTOS EXCEPCIONALES EN LA 
VIGENCIA 2024 DEPARTAMENTO DE BOLÍVAR desarrollado por la 
Secretaría de Educación de la Gobernación de Bolívar.</t>
  </si>
  <si>
    <t>MAIRA DEL ROSARIO MASS SERGE</t>
  </si>
  <si>
    <t>https://community.secop.gov.co/Public/Tendering/OpportunityDetail/Index?noticeUID=CO1.NTC.6109856&amp;isFromPublicArea=True&amp;isModal=true&amp;asPopupView=true</t>
  </si>
  <si>
    <t>DF-1486-2024</t>
  </si>
  <si>
    <t>Prestación de servicios profesionales para apoyar en la 
ejecución del proyecto denominado IMPLEMENTACIÓN DEL 
PROGRAMA DE ALIMENTACIÓN ESCOLAR-2024-BOLÍVAR 
desarrollado por la Secretaría de Educación de la 
Gobernación de Bolívar</t>
  </si>
  <si>
    <t xml:space="preserve">SHARYK DE JESUS OROZCO FERNANDEZ </t>
  </si>
  <si>
    <t>https://community.secop.gov.co/Public/Tendering/OpportunityDetail/Index?noticeUID=CO1.NTC.6112018&amp;isFromPublicArea=True&amp;isModal=true&amp;asPopupView=true</t>
  </si>
  <si>
    <t>DF-1487-2024</t>
  </si>
  <si>
    <t>Prestación de servicios de apoyo a la gestión para el desarrollo de las 
actividades propias de la Dirección de Juventudes de la Secretaría de la 
Igualdad de la Gobernación de Bolívar.</t>
  </si>
  <si>
    <t>ERIKA SOFIA MARTINEZ GOMEZ</t>
  </si>
  <si>
    <t>https://community.secop.gov.co/Public/Tendering/OpportunityDetail/Index?noticeUID=CO1.NTC.6111411&amp;isFromPublicArea=True&amp;isModal=true&amp;asPopupView=true</t>
  </si>
  <si>
    <t>DF-1488-2024</t>
  </si>
  <si>
    <t>Prestación de servicios profesionales para el desarrollo de las 
actividades propias de la Secretaría de Movilidad de la Gobernación de 
Bolívar</t>
  </si>
  <si>
    <t>ANDREIS ALEXANDRA MERCADO CARDONA</t>
  </si>
  <si>
    <t>https://community.secop.gov.co/Public/Tendering/OpportunityDetail/Index?noticeUID=CO1.NTC.6110791&amp;isFromPublicArea=True&amp;isModal=true&amp;asPopupView=true</t>
  </si>
  <si>
    <t>DF-1489-2024</t>
  </si>
  <si>
    <t>Prestación de servicios de apoyo a la gestión para el 
desarrollo de las actividades propias de la Dirección Fondo 
Territorial de Pensiones de la Secretaría de Hacienda de la 
Gobernacion de Bolivar</t>
  </si>
  <si>
    <t>LEONARDO ADRIAN LOPEZ ARIAS</t>
  </si>
  <si>
    <t>https://community.secop.gov.co/Public/Tendering/OpportunityDetail/Index?noticeUID=CO1.NTC.6112716&amp;isFromPublicArea=True&amp;isModal=true&amp;asPopupView=true</t>
  </si>
  <si>
    <t>DF-1490-2024</t>
  </si>
  <si>
    <t>FRANCISCO ROJAS LEYVA</t>
  </si>
  <si>
    <t>https://community.secop.gov.co/Public/Tendering/OpportunityDetail/Index?noticeUID=CO1.NTC.6112975&amp;isFromPublicArea=True&amp;isModal=true&amp;asPopupView=true</t>
  </si>
  <si>
    <t>DF-1491-2024</t>
  </si>
  <si>
    <t>WILMAR ADONIS RESTREPO TABORDA</t>
  </si>
  <si>
    <t>https://community.secop.gov.co/Public/Tendering/OpportunityDetail/Index?noticeUID=CO1.NTC.6113288&amp;isFromPublicArea=True&amp;isModal=true&amp;asPopupView=true</t>
  </si>
  <si>
    <t>DF-1492-2024</t>
  </si>
  <si>
    <t>CLAUDIA ARBOLEDA TORRES</t>
  </si>
  <si>
    <t>https://community.secop.gov.co/Public/Tendering/OpportunityDetail/Index?noticeUID=CO1.NTC.6113292&amp;isFromPublicArea=True&amp;isModal=true&amp;asPopupView=true</t>
  </si>
  <si>
    <t>DF-1493-2024</t>
  </si>
  <si>
    <t>Prestación de servicios profesionales para apoyar en la ejecución del proyecto 
denominado  FORTALECIMIENTO AL SEGUIMIENTO Y VERIFICACIÓN DE LAS ACTIVIDADES 
MISIONALES TÉCNICAS Y ADMINISTRATIVAS  desarrollado por la Secretaría de Educación de la 
Gobernación de Bolívar.</t>
  </si>
  <si>
    <t>ANDREA CAROLINA PEREZ HERNANDEZ</t>
  </si>
  <si>
    <t>https://community.secop.gov.co/Public/Tendering/OpportunityDetail/Index?noticeUID=CO1.NTC.6113663&amp;isFromPublicArea=True&amp;isModal=true&amp;asPopupView=true</t>
  </si>
  <si>
    <t>DF-1501-2024</t>
  </si>
  <si>
    <t>Prestación de servicios profesionales para apoyar en la 
ejecución del proyecto denominado FORTALECIMIENTO AL 
SEGUIMIENTO EN LOS ESTABLECIMIENTOS EDUCATIVOS 
POR PARTE DE LA SECRETARIA DE EDUCACIÓN EN LA 
VIGENCIA 2024 BOLÍVAR¨ desarrollado por la secretaria de 
Educación de la Gobernación de Bolívar</t>
  </si>
  <si>
    <t>ELKY YODOCUS SCHMALBACH ACEVEDO</t>
  </si>
  <si>
    <t>https://community.secop.gov.co/Public/Tendering/OpportunityDetail/Index?noticeUID=CO1.NTC.6130882&amp;isFromPublicArea=True&amp;isModal=true&amp;asPopupView=true</t>
  </si>
  <si>
    <t>DF-1502-2024</t>
  </si>
  <si>
    <t>ANDRES FELIPE LOPEZ PAJARO</t>
  </si>
  <si>
    <t>https://community.secop.gov.co/Public/Tendering/OpportunityDetail/Index?noticeUID=CO1.NTC.6130688&amp;isFromPublicArea=True&amp;isModal=true&amp;asPopupView=true</t>
  </si>
  <si>
    <t>DF-1503-2024</t>
  </si>
  <si>
    <t>LINA MARCELA VERGARA BALLESTAS</t>
  </si>
  <si>
    <t>https://community.secop.gov.co/Public/Tendering/OpportunityDetail/Index?noticeUID=CO1.NTC.6130920&amp;isFromPublicArea=True&amp;isModal=true&amp;asPopupView=true</t>
  </si>
  <si>
    <t>DF-1504-2024</t>
  </si>
  <si>
    <t>CAMILO ANDRES REYES ZAMBRANO</t>
  </si>
  <si>
    <t>https://community.secop.gov.co/Public/Tendering/OpportunityDetail/Index?noticeUID=CO1.NTC.6133856&amp;isFromPublicArea=True&amp;isModal=true&amp;asPopupView=true</t>
  </si>
  <si>
    <t>DF-1505-2024</t>
  </si>
  <si>
    <t>Prestación de servicios de apoyo a la gestión para apoyar en 
la ejecución del proyecto denominado IMPLEMENTACIÓN 
DEL SISTEMA DE MONITOREO AMBIENTAL PARA 
DISMINUIR EL ESTADO DE VULNERABILIDAD 
DEANIMALES EN ABANDONO A TRAVÉS DE LA 
OPERATIVIDAD DEL CENTRO DE BIENESTAR ANIMAL  EL 
GUARDIÁN  EN MUNICIPIOS PRIORIZADOS-VIGENCIA 
2024 desarrollado por la Dirección de Ambiente y Desarrollo 
Sostenible de la Gobernación de Bolívar.</t>
  </si>
  <si>
    <t>RAFAEL CUSTODIA VILLAREAL LOMBANA</t>
  </si>
  <si>
    <t>https://community.secop.gov.co/Public/Tendering/OpportunityDetail/Index?noticeUID=CO1.NTC.6133866&amp;isFromPublicArea=True&amp;isModal=true&amp;asPopupView=true</t>
  </si>
  <si>
    <t>DF-1506-2024</t>
  </si>
  <si>
    <t>Prestación de servicios de apoyo a la gestión para el 
desarrollo de las actividades propias de la Secretaria del 
Interior y Asuntos Gubernamentales de la Gobernación de 
Bolívar en el marco del proyecto FORTALECIMIENTO DE 
LA OPERATIVIDAD DEL CENTRO DE OBSERVACION E 
INVESTIGACION SOCIAL DE BOLIVAR 2024</t>
  </si>
  <si>
    <t>VERONICA DE JESUS PACHECO BLANCO</t>
  </si>
  <si>
    <t>https://community.secop.gov.co/Public/Tendering/OpportunityDetail/Index?noticeUID=CO1.NTC.6133962&amp;isFromPublicArea=True&amp;isModal=true&amp;asPopupView=true</t>
  </si>
  <si>
    <t>DF-1507-2024</t>
  </si>
  <si>
    <t>Prestación de servicios de Apoyo a la Gestión para desarrollar 
actividades propias de la Dirección de Atención al Ciudadano y Gestión 
Documental de la Secretaría General para el desarrollo del Proyecto 
denominado FORTALECIMIENTO INSTITUCIONAL DEL ARCHIVO 
GENERAL PARA LA VIGENCIA 2024 DE LA GOBERNACION DE BOLIVAR</t>
  </si>
  <si>
    <t>DAGOBERTO ORLANDO BUSTAMENTE VELASCO</t>
  </si>
  <si>
    <t>https://community.secop.gov.co/Public/Tendering/OpportunityDetail/Index?noticeUID=CO1.NTC.6137182&amp;isFromPublicArea=True&amp;isModal=true&amp;asPopupView=true</t>
  </si>
  <si>
    <t>DF-1508-2024</t>
  </si>
  <si>
    <t>Prestación de servicios profesionales para desarrollar actividades
propias de la Dirección de Atención al Ciudadano y Gestión Documental
de la Secretaría General para el desarrollo en el marco del Proyecto
denominado FORTALECIMIENTO INSTITUCIONAL DEL ARCHIVO
GENERAL PARA LA Vigencia 2024 de la Gobernacion de Bolivar.</t>
  </si>
  <si>
    <t>DONALDO MEJIA ORTIZ</t>
  </si>
  <si>
    <t>https://community.secop.gov.co/Public/Tendering/OpportunityDetail/Index?noticeUID=CO1.NTC.6137982&amp;isFromPublicArea=True&amp;isModal=true&amp;asPopupView=true</t>
  </si>
  <si>
    <t>DF-1509-2024</t>
  </si>
  <si>
    <t>GABRIEL ENRIQUE GARCIA ROMERO</t>
  </si>
  <si>
    <t>https://community.secop.gov.co/Public/Tendering/OpportunityDetail/Index?noticeUID=CO1.NTC.6134383&amp;isFromPublicArea=True&amp;isModal=true&amp;asPopupView=true</t>
  </si>
  <si>
    <t>DF-1542-2024</t>
  </si>
  <si>
    <t>CALUDIA LEONOR OROZCO NIEBLES</t>
  </si>
  <si>
    <t>https://community.secop.gov.co/Public/Tendering/OpportunityDetail/Index?noticeUID=CO1.NTC.6143329&amp;isFromPublicArea=True&amp;isModal=true&amp;asPopupView=true</t>
  </si>
  <si>
    <t>DF-1543-2024</t>
  </si>
  <si>
    <t>Prestación de Servicios Profesionales para la ejecución del proyecto denominado ASISTENCIA PROFESIONAL, TÉCNICA, TECNOLÓGICA Y EN SALUD A MINEROS PARA LA VIGENCIA 2024 EN BOLÍVAR desarrollado por la Secretaria de Minas y Energía de la Gobernación de Bolívar.</t>
  </si>
  <si>
    <t>AUGUSTO RAFAEL VIANA PEREZ</t>
  </si>
  <si>
    <t>https://community.secop.gov.co/Public/Tendering/OpportunityDetail/Index?noticeUID=CO1.NTC.6143082&amp;isFromPublicArea=True&amp;isModal=true&amp;asPopupView=true</t>
  </si>
  <si>
    <t>DF-1549-2024</t>
  </si>
  <si>
    <t>Prestación de servicios profesionales para el desarrollo de las actividades propias de la Dirección de Tesorería de la secretaria de hacienda de la Gobernación de Bolívar.</t>
  </si>
  <si>
    <t>WILFRIDO JOSE DE LA ROSA GUZMAN</t>
  </si>
  <si>
    <t>https://community.secop.gov.co/Public/Tendering/OpportunityDetail/Index?noticeUID=CO1.NTC.6152214&amp;isFromPublicArea=True&amp;isModal=true&amp;asPopupView=true</t>
  </si>
  <si>
    <t>DF-1550-2024</t>
  </si>
  <si>
    <t>Prestación de servicios profesionales para la ejecución del proyecto denominado FORTALECIMIENTO A LOS PROCESOS DE PARTICIPACION CIUDADANA Y COMUNITARIOS PARA UN BOLÍVAR MEJOR EN EL DEPARTAMENTO DE BOLÍVAR</t>
  </si>
  <si>
    <t>ANGELICA MARIA CARO PIMIENTA</t>
  </si>
  <si>
    <t>https://community.secop.gov.co/Public/Tendering/OpportunityDetail/Index?noticeUID=CO1.NTC.6151611&amp;isFromPublicArea=True&amp;isModal=true&amp;asPopupView=true</t>
  </si>
  <si>
    <t>DF-1551-2024</t>
  </si>
  <si>
    <t>HAIXOR POVEDA TORRES</t>
  </si>
  <si>
    <t>https://community.secop.gov.co/Public/Tendering/OpportunityDetail/Index?noticeUID=CO1.NTC.6151843&amp;isFromPublicArea=True&amp;isModal=true&amp;asPopupView=true</t>
  </si>
  <si>
    <t>DF-1552-2024</t>
  </si>
  <si>
    <t>Prestación de servicios profesionales para el desarrollo de actividades en el marco del proyecto  FORTALECIMIENTO A LOS PROCESOS DE PARTICIPACIÓN CIUDADANA Y COMUNITARIOS PARA UN BOLÍVAR MEJOR EN EL DEPARTAMENTO DE BOLÍVAR  de la secretaria privada de la gobernación de Bolívar.</t>
  </si>
  <si>
    <t>DIANNE ACUÑA GONZALEZ</t>
  </si>
  <si>
    <t>https://community.secop.gov.co/Public/Tendering/OpportunityDetail/Index?noticeUID=CO1.NTC.6151868&amp;isFromPublicArea=True&amp;isModal=true&amp;asPopupView=true</t>
  </si>
  <si>
    <t>DF-1553-2024</t>
  </si>
  <si>
    <t>Prestación de servicios profesionales para el desarrollo de actividades
en el marco del proyecto  FORTALECIMIENTO A LOS PROCESOS DE
PARTICIPACIÓN CIUDADANA Y COMUNITARIOS PARA UN BOLÍVAR MEJOR EN EL DEPARTAMENTO DE BOLÍVAR  de la secretaria privada de la gobernación de Bolívar.</t>
  </si>
  <si>
    <t>LUIS MARIANO CONSUEGRA MARRIAGA</t>
  </si>
  <si>
    <t>https://community.secop.gov.co/Public/Tendering/OpportunityDetail/Index?noticeUID=CO1.NTC.6153288&amp;isFromPublicArea=True&amp;isModal=true&amp;asPopupView=true</t>
  </si>
  <si>
    <t>DF-1554-2024</t>
  </si>
  <si>
    <t>JULIETA CRISTINA TORRES BARRETO</t>
  </si>
  <si>
    <t>https://community.secop.gov.co/Public/Tendering/OpportunityDetail/Index?noticeUID=CO1.NTC.6152799&amp;isFromPublicArea=True&amp;isModal=true&amp;asPopupView=true</t>
  </si>
  <si>
    <t>DF-1555-2024</t>
  </si>
  <si>
    <t>ANDRES FELIPE RAMIREZ CABARCAS</t>
  </si>
  <si>
    <t>https://community.secop.gov.co/Public/Tendering/OpportunityDetail/Index?noticeUID=CO1.NTC.6153118&amp;isFromPublicArea=True&amp;isModal=true&amp;asPopupView=true</t>
  </si>
  <si>
    <t>DF-1556-2024</t>
  </si>
  <si>
    <t xml:space="preserve">AMARANTO JOSE LEIVA QUINTANA </t>
  </si>
  <si>
    <t>https://community.secop.gov.co/Public/Tendering/OpportunityDetail/Index?noticeUID=CO1.NTC.6153265&amp;isFromPublicArea=True&amp;isModal=true&amp;asPopupView=true</t>
  </si>
  <si>
    <t>DF-1557-2024</t>
  </si>
  <si>
    <t>NELVIS ESTHER CERA OROZCO</t>
  </si>
  <si>
    <t>https://community.secop.gov.co/Public/Tendering/OpportunityDetail/Index?noticeUID=CO1.NTC.6151892&amp;isFromPublicArea=True&amp;isModal=true&amp;asPopupView=true</t>
  </si>
  <si>
    <t>DF-1558-2024</t>
  </si>
  <si>
    <t>RAMIRO RAFAEL PARRA SANCHEZ</t>
  </si>
  <si>
    <t>https://community.secop.gov.co/Public/Tendering/OpportunityDetail/Index?noticeUID=CO1.NTC.6153262&amp;isFromPublicArea=True&amp;isModal=true&amp;asPopupView=true</t>
  </si>
  <si>
    <t>DF-1565-2024</t>
  </si>
  <si>
    <t>MARIA ALEJANDRA TEJEDA BERTEL</t>
  </si>
  <si>
    <t>https://community.secop.gov.co/Public/Tendering/OpportunityDetail/Index?noticeUID=CO1.NTC.6156701&amp;isFromPublicArea=True&amp;isModal=true&amp;asPopupView=true</t>
  </si>
  <si>
    <t>DF-1566-2024</t>
  </si>
  <si>
    <t>ANIANO MORALES BLANCO</t>
  </si>
  <si>
    <t>https://community.secop.gov.co/Public/Tendering/OpportunityDetail/Index?noticeUID=CO1.NTC.6160034&amp;isFromPublicArea=True&amp;isModal=true&amp;asPopupView=true</t>
  </si>
  <si>
    <t>DF-1567-2024</t>
  </si>
  <si>
    <t>DIANA CAROLINA ALVEAR ARTUZ</t>
  </si>
  <si>
    <t>https://community.secop.gov.co/Public/Tendering/OpportunityDetail/Index?noticeUID=CO1.NTC.6159850&amp;isFromPublicArea=True&amp;isModal=true&amp;asPopupView=true</t>
  </si>
  <si>
    <t>DF-1568-2024</t>
  </si>
  <si>
    <t>JAVIER MIRANDA PINEDA</t>
  </si>
  <si>
    <t>https://community.secop.gov.co/Public/Tendering/OpportunityDetail/Index?noticeUID=CO1.NTC.6156988&amp;isFromPublicArea=True&amp;isModal=true&amp;asPopupView=true</t>
  </si>
  <si>
    <t>DF-1569-2024</t>
  </si>
  <si>
    <t>Prestación de servicios de Apoyo a la Gestión para desarrollar actividades propias de la SECRETARIA PRIVADA para el desarrollo del proyecto denominado FORTALECIMIENTO A LOS PROCESOS DE PARTICIPACION CIUDADANA Y COMUNITARIOS PARA UN BOLÍVAR MEJOR EN EL DEPARTAMENTO DE BOLÍVA</t>
  </si>
  <si>
    <t>MANUEL ENRIQUE LOZANO KLEE</t>
  </si>
  <si>
    <t>https://community.secop.gov.co/Public/Tendering/OpportunityDetail/Index?noticeUID=CO1.NTC.6157384&amp;isFromPublicArea=True&amp;isModal=true&amp;asPopupView=true</t>
  </si>
  <si>
    <t>DF-1570-2024</t>
  </si>
  <si>
    <t>SINDI PAOLA ARENAS REYES</t>
  </si>
  <si>
    <t>https://community.secop.gov.co/Public/Tendering/OpportunityDetail/Index?noticeUID=CO1.NTC.6157814&amp;isFromPublicArea=True&amp;isModal=true&amp;asPopupView=true</t>
  </si>
  <si>
    <t>DF-1571-2024</t>
  </si>
  <si>
    <t>Prestación de servicios de Apoyo a la Gestión para desarrollar actividades propias de la SECRETARIA PRIVADA para el desarrollo del proyecto denominado FORTALECIMIENTO A LOS PROCESOS DE PARTICIPACION CIUDADANA Y COMUNITARIOS PARA UN BOLÍVAR MEJOR EN EL DEPARTAMENTO DE BOLÍVAR</t>
  </si>
  <si>
    <t>GUILLERMINA JULIO ROMERO</t>
  </si>
  <si>
    <t>https://community.secop.gov.co/Public/Tendering/OpportunityDetail/Index?noticeUID=CO1.NTC.6157115&amp;isFromPublicArea=True&amp;isModal=true&amp;asPopupView=true</t>
  </si>
  <si>
    <t>DF-1572-2024</t>
  </si>
  <si>
    <t>CLARIBEL DEL CARMEN COAVAS URANGO</t>
  </si>
  <si>
    <t>https://community.secop.gov.co/Public/Tendering/OpportunityDetail/Index?noticeUID=CO1.NTC.6157911&amp;isFromPublicArea=True&amp;isModal=true&amp;asPopupView=true</t>
  </si>
  <si>
    <t>DF-1573-2024</t>
  </si>
  <si>
    <t>ENOIDES SALAS CAÑATE</t>
  </si>
  <si>
    <t>https://community.secop.gov.co/Public/Tendering/OpportunityDetail/Index?noticeUID=CO1.NTC.6160186&amp;isFromPublicArea=True&amp;isModal=true&amp;asPopupView=true</t>
  </si>
  <si>
    <t>DF-1574-2024</t>
  </si>
  <si>
    <t>ELIANA MARIA MIRANDA JARABA</t>
  </si>
  <si>
    <t>https://community.secop.gov.co/Public/Tendering/OpportunityDetail/Index?noticeUID=CO1.NTC.6157946&amp;isFromPublicArea=True&amp;isModal=true&amp;asPopupView=true</t>
  </si>
  <si>
    <t>DF-1575-2024</t>
  </si>
  <si>
    <t>KEILIS LUZ GONZALEZ CASTELLAS</t>
  </si>
  <si>
    <t>https://community.secop.gov.co/Public/Tendering/OpportunityDetail/Index?noticeUID=CO1.NTC.6156763&amp;isFromPublicArea=True&amp;isModal=true&amp;asPopupView=true</t>
  </si>
  <si>
    <t>DF-1584-2024</t>
  </si>
  <si>
    <t>Prestación de servicios de apoyo a la gestion para 
desarrollar actividades propias de la Dirección de Atención 
al Ciudadano y Gestión Documental de la Secretaría General 
para el desarrollo en el marco del Proyecto denominado 
FORTALECIMIENTO INSTITUCIONAL DEL ARCHIVO 
GENERAL PARA LA VIGENCIA 2024 DE LA GOBERNACIÓN 
DE BOLÍVAR</t>
  </si>
  <si>
    <t xml:space="preserve">LIAN ALEJANDRO RODRIGUEZ </t>
  </si>
  <si>
    <t>https://community.secop.gov.co/Public/Tendering/OpportunityDetail/Index?noticeUID=CO1.NTC.6158633&amp;isFromPublicArea=True&amp;isModal=true&amp;asPopupView=true</t>
  </si>
  <si>
    <t>DF-1585-2024</t>
  </si>
  <si>
    <t>Prestación de servicios de apoyo a la gestión para el desarrollo de actividades en el marco del proyecto  FORTALECIMIENTO A LOS PROCESOS DE PARTICIPACIÓN CIUDADANA Y COMUNITARIOS PARA UN BOLÍVAR MEJOR EN EL DEPARTAMENTO DE BOLÍVAR  de la secretaria privada de la gobernación de Bolívar.</t>
  </si>
  <si>
    <t>PAOLO ENRIQUE ZUÑIGA ACOSTA</t>
  </si>
  <si>
    <t>https://community.secop.gov.co/Public/Tendering/OpportunityDetail/Index?noticeUID=CO1.NTC.6158253&amp;isFromPublicArea=True&amp;isModal=true&amp;asPopupView=true</t>
  </si>
  <si>
    <t>DF-1586-2024</t>
  </si>
  <si>
    <t>DANIELA CANDELARIA NAVARRO OLIVARES</t>
  </si>
  <si>
    <t>https://community.secop.gov.co/Public/Tendering/OpportunityDetail/Index?noticeUID=CO1.NTC.6160174&amp;isFromPublicArea=True&amp;isModal=true&amp;asPopupView=true</t>
  </si>
  <si>
    <t>DF-1587-2024</t>
  </si>
  <si>
    <t>ELIANA PIMIENTA CALLE</t>
  </si>
  <si>
    <t>https://community.secop.gov.co/Public/Tendering/OpportunityDetail/Index?noticeUID=CO1.NTC.6159665&amp;isFromPublicArea=True&amp;isModal=true&amp;asPopupView=true</t>
  </si>
  <si>
    <t>DF-1589-2024</t>
  </si>
  <si>
    <t>JORGE LUIS ALCAZAR MARRUGO</t>
  </si>
  <si>
    <t>https://community.secop.gov.co/Public/Tendering/OpportunityDetail/Index?noticeUID=CO1.NTC.6160140&amp;isFromPublicArea=True&amp;isModal=true&amp;asPopupView=true</t>
  </si>
  <si>
    <t>DF-1591-2024</t>
  </si>
  <si>
    <t>JORGE ANDRES SCAFF LOPEZ</t>
  </si>
  <si>
    <t>https://community.secop.gov.co/Public/Tendering/OpportunityDetail/Index?noticeUID=CO1.NTC.6161393&amp;isFromPublicArea=True&amp;isModal=true&amp;asPopupView=true</t>
  </si>
  <si>
    <t>DF-1593-2024</t>
  </si>
  <si>
    <t>LEIDY KATERINE VELLOJIN BLANCO</t>
  </si>
  <si>
    <t>https://community.secop.gov.co/Public/Tendering/OpportunityDetail/Index?noticeUID=CO1.NTC.6167454&amp;isFromPublicArea=True&amp;isModal=true&amp;asPopupView=true</t>
  </si>
  <si>
    <t>DF-1594-2024</t>
  </si>
  <si>
    <t>Prestación de Servicios profesionales especializados para el desarrollo de las actividades propias de la dirección de tesorería de la Secretaria de hacienda Departamental</t>
  </si>
  <si>
    <t>ADRIANA MARIA GUERRERO TINOCO</t>
  </si>
  <si>
    <t>https://community.secop.gov.co/Public/Tendering/OpportunityDetail/Index?noticeUID=CO1.NTC.6169124&amp;isFromPublicArea=True&amp;isModal=true&amp;asPopupView=true</t>
  </si>
  <si>
    <t>DF-1595-2024</t>
  </si>
  <si>
    <t>Prestación de Servicios Profesionales para el desarrollo de las 
actividades propias de la Dirección de Ingresos de la Secretaría de 
Hacienda de la Gobernacion de Bolivar</t>
  </si>
  <si>
    <t>GALIS MARIA ZAMBRANO JIMENEZ</t>
  </si>
  <si>
    <t>https://community.secop.gov.co/Public/Tendering/OpportunityDetail/Index?noticeUID=CO1.NTC.6167210&amp;isFromPublicArea=True&amp;isModal=true&amp;asPopupView=true</t>
  </si>
  <si>
    <t>DF-1614-2024</t>
  </si>
  <si>
    <t>DOUGLAS RAFAEL QUINTANA ZABALA</t>
  </si>
  <si>
    <t>https://community.secop.gov.co/Public/Tendering/OpportunityDetail/Index?noticeUID=CO1.NTC.6174856&amp;isFromPublicArea=True&amp;isModal=true&amp;asPopupView=true</t>
  </si>
  <si>
    <t>DF-1615-2024</t>
  </si>
  <si>
    <t>Prestación de servicios profesionales para el desarrollo de las actividades propias de la secretaria privada de la gobernación de Bolívar</t>
  </si>
  <si>
    <t>YOSIMAR MOLINA GONZALEZ</t>
  </si>
  <si>
    <t>https://community.secop.gov.co/Public/Tendering/OpportunityDetail/Index?noticeUID=CO1.NTC.6173970&amp;isFromPublicArea=True&amp;isModal=true&amp;asPopupView=true</t>
  </si>
  <si>
    <t>DF-1616-2024</t>
  </si>
  <si>
    <t>Prestación de servicios profesionales para desarrollar actividades propias de la Dirección de Atención al Ciudadano y Gestión Documental de la Secretaría General para el desarrollo en el marco del Proyecto denominado FORTALECIMIENTO INSTITUCIONAL DEL ARCHIVO GENERAL PARA LA VIGENCIA 2024 DE LA GOBERNACIÓN DE BOLÍVAR.</t>
  </si>
  <si>
    <t>DORYS CASTRO HERNANDEZ</t>
  </si>
  <si>
    <t>https://community.secop.gov.co/Public/Tendering/OpportunityDetail/Index?noticeUID=CO1.NTC.6177944&amp;isFromPublicArea=True&amp;isModal=true&amp;asPopupView=true</t>
  </si>
  <si>
    <t>DF-1617-2024</t>
  </si>
  <si>
    <t>BRENDA JOHANA SANMIGUEL SALAZAR</t>
  </si>
  <si>
    <t>https://community.secop.gov.co/Public/Tendering/OpportunityDetail/Index?noticeUID=CO1.NTC.6175565&amp;isFromPublicArea=True&amp;isModal=true&amp;asPopupView=true</t>
  </si>
  <si>
    <t>DF-1620-2024</t>
  </si>
  <si>
    <t>Prestación de servicios de Apoyo a la Gestión para desarrollar actividades propias de la SECRETARIA PRIVADA para el desarrollo del proyecto denominadoFORTALECIMIENTO A LOS PROCESOS DE PARTICIPACION CIUDADANA Y COMUNITARIOS PARA UN BOLÍVAR MEJOR EN EL DEPARTAMENTO DE BOLÍVAR</t>
  </si>
  <si>
    <t>YAMILE DEL CARMEN AMOR NARVAEZ</t>
  </si>
  <si>
    <t>https://community.secop.gov.co/Public/Tendering/OpportunityDetail/Index?noticeUID=CO1.NTC.6184613&amp;isFromPublicArea=True&amp;isModal=true&amp;asPopupView=true</t>
  </si>
  <si>
    <t>DF-1621-2024</t>
  </si>
  <si>
    <t>JULIETH SOFIA AGUILAR GARCIA</t>
  </si>
  <si>
    <t>https://community.secop.gov.co/Public/Tendering/OpportunityDetail/Index?noticeUID=CO1.NTC.6185544&amp;isFromPublicArea=True&amp;isModal=true&amp;asPopupView=true</t>
  </si>
  <si>
    <t>DF-1622-2024</t>
  </si>
  <si>
    <t>Prestación de Servicios profesionales  para el desarrollo de las actividades propias del despacho de la Secretaria Privada en el marco del proyecto de inversión denominado: IMPLEMENTACIÓN DE LA RUTA DE LA GOBERNANZA A TRAVÉS DEL DESARROLLO DE ESTRATEGIAS PARA EL FORTALECIMIENTO DE LOS MECANISMOS DE DIÁLOGO CON LA CIUDADANÌA Y LA MATERIALIZACIÒN DE ACCIONES QUE GARANTICEN UNA MEJORA EN LOS INDICADORES DE PERCEPCIÓN CIUDADANA A NIVEL DEPARTAMENTAL.</t>
  </si>
  <si>
    <t>JENNY JULIET JURADO VARGAS</t>
  </si>
  <si>
    <t>https://community.secop.gov.co/Public/Tendering/OpportunityDetail/Index?noticeUID=CO1.NTC.6186415&amp;isFromPublicArea=True&amp;isModal=true&amp;asPopupView=true</t>
  </si>
  <si>
    <t>DF-1624-2024</t>
  </si>
  <si>
    <t>Prestación de servicios de profesionales para el desarrollo de actividades propias de la SECRETARIA DE PLANEACION en el marco del proyecto denominado DESARROLLO DE ESTRATEGIAS INTEGRADAS DE ORDENAMIENTO TERRITORIAL PARA LA SINERGIA DEPARTAMENTAL Y MUNICIPAL EN EL DEPARTAMENTO DE BOLÍVAR.</t>
  </si>
  <si>
    <t>ANDRES MAURICIO PIMIENTA ANILLO</t>
  </si>
  <si>
    <t>https://community.secop.gov.co/Public/Tendering/OpportunityDetail/Index?noticeUID=CO1.NTC.6189685&amp;isFromPublicArea=True&amp;isModal=true&amp;asPopupView=true</t>
  </si>
  <si>
    <t>DF-1625-2024</t>
  </si>
  <si>
    <t>ELIMEY AGUIRRE BURBANO</t>
  </si>
  <si>
    <t>https://community.secop.gov.co/Public/Tendering/OpportunityDetail/Index?noticeUID=CO1.NTC.6189585&amp;isFromPublicArea=True&amp;isModal=true&amp;asPopupView=true</t>
  </si>
  <si>
    <t>DF-1626-2024</t>
  </si>
  <si>
    <t>JORGE ANDRES ALVAREZ ARROYAVE</t>
  </si>
  <si>
    <t>https://community.secop.gov.co/Public/Tendering/OpportunityDetail/Index?noticeUID=CO1.NTC.6190216&amp;isFromPublicArea=True&amp;isModal=true&amp;asPopupView=true</t>
  </si>
  <si>
    <t>DF-1627-2024</t>
  </si>
  <si>
    <t>Prestación de servicios de profesionales para el desarrollo de actividades propias de la SECRETARIA DE PLANEACION en el marco del proyecto denominado DESARROLLO DE ESTRATEGIAS INTEGRADAS DE ORDENAMIENTO TERRITORIAL PARA LA SINERGIA DEPARTAMENTAL Y MUNICIPAL EN EL DEPARTAMENTO DE BOLÍVAR</t>
  </si>
  <si>
    <t>MARIA ALEJANDRA BENITO REVOLLO TOVAR</t>
  </si>
  <si>
    <t>https://community.secop.gov.co/Public/Tendering/OpportunityDetail/Index?noticeUID=CO1.NTC.6191499&amp;isFromPublicArea=True&amp;isModal=true&amp;asPopupView=true</t>
  </si>
  <si>
    <t>DF-1628-2024</t>
  </si>
  <si>
    <t>CESAR RAUL DE LA ESPRIELLA CARRANZA</t>
  </si>
  <si>
    <t>https://community.secop.gov.co/Public/Tendering/OpportunityDetail/Index?noticeUID=CO1.NTC.6191917&amp;isFromPublicArea=True&amp;isModal=true&amp;asPopupView=true</t>
  </si>
  <si>
    <t>DF-1629-2024</t>
  </si>
  <si>
    <t>ANA VICTORIA ESPIIA TORRES</t>
  </si>
  <si>
    <t>https://community.secop.gov.co/Public/Tendering/OpportunityDetail/Index?noticeUID=CO1.NTC.6191840&amp;isFromPublicArea=True&amp;isModal=true&amp;asPopupView=true</t>
  </si>
  <si>
    <t>DF-1630-2024</t>
  </si>
  <si>
    <t>RUTH MARY VIANA PEREZ</t>
  </si>
  <si>
    <t>https://community.secop.gov.co/Public/Tendering/OpportunityDetail/Index?noticeUID=CO1.NTC.6189472&amp;isFromPublicArea=True&amp;isModal=true&amp;asPopupView=true</t>
  </si>
  <si>
    <t>DF-1631-2024</t>
  </si>
  <si>
    <t>MARIA ALEJADRA RAMIREZ CARMONA</t>
  </si>
  <si>
    <t>https://community.secop.gov.co/Public/Tendering/OpportunityDetail/Index?noticeUID=CO1.NTC.6190612&amp;isFromPublicArea=True&amp;isModal=true&amp;asPopupView=true</t>
  </si>
  <si>
    <t>DF-1632-2024</t>
  </si>
  <si>
    <t>Prestación de servicios de Apoyo a la gestión para el 
desarrollo de las actividades propias de la Secretaria del 
Interior y Asuntos Gubernamentales de la Gobernación de 
Bolívar en el marco del proyecto  FORTALECIMIENTO DE 
LA OPERATIVIDAD DEL CENTRO DE OBSERVACION E 
INVESTIGACION SOCIAL DE BOLIVAR 2024</t>
  </si>
  <si>
    <t>JOSE VICENTE CHICO GUZMAN</t>
  </si>
  <si>
    <t>https://community.secop.gov.co/Public/Tendering/OpportunityDetail/Index?noticeUID=CO1.NTC.6189906&amp;isFromPublicArea=True&amp;isModal=true&amp;asPopupView=true</t>
  </si>
  <si>
    <t>DF-1633-2024</t>
  </si>
  <si>
    <t>ADRIAN JOSE LARIOS MOLINA</t>
  </si>
  <si>
    <t>https://community.secop.gov.co/Public/Tendering/OpportunityDetail/Index?noticeUID=CO1.NTC.6192070&amp;isFromPublicArea=True&amp;isModal=true&amp;asPopupView=true</t>
  </si>
  <si>
    <t>DF-1634-2024</t>
  </si>
  <si>
    <t>OSCAR EDUARDO MESTRE ESTRADA</t>
  </si>
  <si>
    <t>https://community.secop.gov.co/Public/Tendering/OpportunityDetail/Index?noticeUID=CO1.NTC.6191957&amp;isFromPublicArea=True&amp;isModal=true&amp;asPopupView=true</t>
  </si>
  <si>
    <t>DF-1635-2024</t>
  </si>
  <si>
    <t>LADY MILENA RODRIGUEZ MEDINA</t>
  </si>
  <si>
    <t>https://community.secop.gov.co/Public/Tendering/OpportunityDetail/Index?noticeUID=CO1.NTC.6192032&amp;isFromPublicArea=True&amp;isModal=true&amp;asPopupView=true</t>
  </si>
  <si>
    <t>DF-1636-2024</t>
  </si>
  <si>
    <t>Prestación de servicios profesionales para apoyar en la 
ejecución del proyecto denominado ¨APOYO A LA GESTION 
A LA SECRETARIA DE AGRICULTURA, MEDIANTE UN 
EQUIPO DE PROFESIONALES INTERDISCIPLINARIO PARA 
MEJORAR LA EFICIENCIA Y LA EFECTIVIDAD DE LA 
PLANIFICACION AGROPECUARIA, FACILITAR LA 
INCLUSIÓN PRODUCTIVA DE PEQUEÑOS PRODUCTORES 
Y FORTALECER EL ORDENAMIENTO SOCIAL Y 
PRODUCTIVO DE LA PROPIEDAD EN EL DEPARTAMENTO 
DE BOLIVAR¨ desarrollado por la Secretaria de Agricultura y 
desarrollo ru</t>
  </si>
  <si>
    <t>WADI ALFREDO ROMANO JACOME</t>
  </si>
  <si>
    <t>https://community.secop.gov.co/Public/Tendering/OpportunityDetail/Index?noticeUID=CO1.NTC.6190582&amp;isFromPublicArea=True&amp;isModal=true&amp;asPopupView=true</t>
  </si>
  <si>
    <t>DF-1637-2024</t>
  </si>
  <si>
    <t>Prestación de servicios profesionales para apoyar en la 
ejecución del proyecto denominado ¨APOYO A LA GESTION 
A LA SECRETARIA DE AGRICULTURA, MEDIANTE UN 
EQUIPO DE PROFESIONALES INTERDISCIPLINARIO PARA 
MEJORAR LA EFICIENCIA Y LA EFECTIVIDAD DE LA 
PLANIFICACION AGROPECUARIA, FACILITAR LA 
INCLUSIÓN PRODUCTIVA DE PEQUEÑOS PRODUCTORES 
Y FORTALECER EL ORDENAMIENTO SOCIAL Y 
PRODUCTIVO DE LA PROPIEDAD EN EL DEPARTAMENTO 
DE BOLIVAR¨ desarrollado por la Secretaria de Agricultura y 
desarrollo so</t>
  </si>
  <si>
    <t>ERNESTO CARLOS GUTIERREZ CASTILLO</t>
  </si>
  <si>
    <t>https://community.secop.gov.co/Public/Tendering/OpportunityDetail/Index?noticeUID=CO1.NTC.6190810&amp;isFromPublicArea=True&amp;isModal=true&amp;asPopupView=true</t>
  </si>
  <si>
    <t>DF-1638-2024</t>
  </si>
  <si>
    <t>PAOLA DEL SOCORRO PERNA PINEDA</t>
  </si>
  <si>
    <t>https://community.secop.gov.co/Public/Tendering/OpportunityDetail/Index?noticeUID=CO1.NTC.6190688&amp;isFromPublicArea=True&amp;isModal=true&amp;asPopupView=true</t>
  </si>
  <si>
    <t>DF-1639-2024</t>
  </si>
  <si>
    <t xml:space="preserve">ANGELICA LEONOR CARPIO QUINTANA </t>
  </si>
  <si>
    <t>https://community.secop.gov.co/Public/Tendering/OpportunityDetail/Index?noticeUID=CO1.NTC.6191114&amp;isFromPublicArea=True&amp;isModal=true&amp;asPopupView=true</t>
  </si>
  <si>
    <t>DF-1640-2024</t>
  </si>
  <si>
    <t>KARINA PAOLA BECERRA BAÑOS</t>
  </si>
  <si>
    <t>https://community.secop.gov.co/Public/Tendering/OpportunityDetail/Index?noticeUID=CO1.NTC.6192106&amp;isFromPublicArea=True&amp;isModal=true&amp;asPopupView=true</t>
  </si>
  <si>
    <t>DF-1641-2024</t>
  </si>
  <si>
    <t>Prestación de servicios profesionales para apoyar en la ejecución del 
proyecto denominado ¨APOYO A LA GESTION A LA SECRETARIA DE 
AGRICULTURA, MEDIANTE UN EQUIPO DE PROFESIONALES 
INTERDISCIPLINARIO PARA MEJORAR LA EFICIENCIA Y LA 
EFECTIVIDAD DE LA PLANIFICACION AGROPECUARIA, FACILITAR LA 
INCLUSIÓN PRODUCTIVA DE PEQUEÑOS PRODUCTORES Y 
FORTALECER EL ORDENAMIENTO SOCIAL Y PRODUCTIVO DE LA 
PROPIEDAD EN EL DEPARTAMENTO DE BOLIVAR¨ desarrollado por la 
Secretaria de Agricultura y desarrollo rura</t>
  </si>
  <si>
    <t>MELIDA DEL CARMEN SALAZAR BALLESTAS</t>
  </si>
  <si>
    <t>https://community.secop.gov.co/Public/Tendering/OpportunityDetail/Index?noticeUID=CO1.NTC.6192198&amp;isFromPublicArea=True&amp;isModal=true&amp;asPopupView=true</t>
  </si>
  <si>
    <t>DF-1642-2024</t>
  </si>
  <si>
    <t>Prestación de servicios de apoyo a la gestión para apoyar en la 
ejecución del proyecto denominado ¨APOYO A LA GESTION A LA 
SECRETARIA DE AGRICULTURA, MEDIANTE UN EQUIPO DE 
PROFESIONALES INTERDISCIPLINARIO PARA MEJORAR LA 
EFICIENCIA Y LA EFECTIVIDAD DE LA PLANIFICACION 
AGROPECUARIA, FACILITAR LA INCLUSIÓN PRODUCTIVA DE 
PEQUEÑOS PRODUCTORES Y FORTALECER EL ORDENAMIENTO 
SOCIAL Y PRODUCTIVO DE LA PROPIEDAD EN EL DEPARTAMENTO DE 
BOLIVAR¨ desarrollado por la Secretaria de Agricultura y desarro</t>
  </si>
  <si>
    <t>CAMILA ANDREA SAENZ RAMIREZ</t>
  </si>
  <si>
    <t>https://community.secop.gov.co/Public/Tendering/OpportunityDetail/Index?noticeUID=CO1.NTC.6192717&amp;isFromPublicArea=True&amp;isModal=true&amp;asPopupView=true</t>
  </si>
  <si>
    <t>DF-1643-2024</t>
  </si>
  <si>
    <t>Prestación de servicios profesionales para apoyar en la ejecución del 
proyecto denominado ¨APOYO A LA GESTION A LA SECRETARIA DE 
AGRICULTURA, MEDIANTE UN EQUIPO DE PROFESIONALES 
INTERDISCIPLINARIO PARA MEJORAR LA EFICIENCIA Y LA 
EFECTIVIDAD DE LA PLANIFICACION AGROPECUARIA, FACILITAR LA 
INCLUSIÓN PRODUCTIVA DE PEQUEÑOS PRODUCTORES Y 
FORTALECER EL ORDENAMIENTO SOCIAL Y PRODUCTIVO DE LA 
PROPIEDAD EN EL DEPARTAMENTO DE BOLIVAR¨ desarrollado por la</t>
  </si>
  <si>
    <t>CARMEN ANA VILLALOBOS ALVAREZ</t>
  </si>
  <si>
    <t>https://community.secop.gov.co/Public/Tendering/OpportunityDetail/Index?noticeUID=CO1.NTC.6193208&amp;isFromPublicArea=True&amp;isModal=true&amp;asPopupView=true</t>
  </si>
  <si>
    <t>DF-1659-2024</t>
  </si>
  <si>
    <t>Prestación de Servicios profesionales  para el desarrollo de las actividades propias del despacho de la Secretaria Privada en el marco del proyecto de inversión denominado: IMPLEMENTACIÓN DE LA RUTA DE LA GOBERNANZA A TRAVÉS DEL DESARROLLO DE ESTRATEGIAS PARA EL FORTALECIMIENTO DE LOS MECANISMOS DE DIÁLOGO CON LA CIUDADANÌA Y LA MATERIALIZACIÒN DE ACCIONES QUE GARANTICEN UNA MEJORA EN LOS INDICADORES DE PERCEPCIÓN CIUDADANA A NIVEL DEPARTAMENTAL</t>
  </si>
  <si>
    <t>WILLIAM HERRERA FRANCO</t>
  </si>
  <si>
    <t>https://community.secop.gov.co/Public/Tendering/OpportunityDetail/Index?noticeUID=CO1.NTC.6191509&amp;isFromPublicArea=True&amp;isModal=true&amp;asPopupView=true</t>
  </si>
  <si>
    <t>DF-1660-2024</t>
  </si>
  <si>
    <t>ONIX NEDEL CORREA GARCIA</t>
  </si>
  <si>
    <t>https://community.secop.gov.co/Public/Tendering/OpportunityDetail/Index?noticeUID=CO1.NTC.6191484&amp;isFromPublicArea=True&amp;isModal=true&amp;asPopupView=true</t>
  </si>
  <si>
    <t>DF-1661-2024</t>
  </si>
  <si>
    <t>ANWAR ANDRES RASSINE BARRETO</t>
  </si>
  <si>
    <t>https://community.secop.gov.co/Public/Tendering/OpportunityDetail/Index?noticeUID=CO1.NTC.6192025&amp;isFromPublicArea=True&amp;isModal=true&amp;asPopupView=true</t>
  </si>
  <si>
    <t>DF-1664-2024</t>
  </si>
  <si>
    <t>Prestación de Servicios profesionales para el desarrollo de las 
actividades propias de la DIRECCIÓN DE JUVENTUDES de la Secretaría 
de la Igualdad de la Gobernación de Bolívar en el marco del proyecto de 
inversión denominado: IMPLEMENTACIÓN DEL ESTATUTO DE
CIUDADANÍA JUVENIL CON LA REALIZACIÓN DE UNA ASAMBLEA DE 
JUVENTUD Y SESIONES CDJ Y PLATAFORMA DE JUVENTUD PRIMER 
SEMESTRE EN EL DEPARTAMENTO DE BOLÍVAR.</t>
  </si>
  <si>
    <t>STALIN RODRIGO CHAPUEL TELLO</t>
  </si>
  <si>
    <t>https://community.secop.gov.co/Public/Tendering/OpportunityDetail/Index?noticeUID=CO1.NTC.6192278&amp;isFromPublicArea=True&amp;isModal=true&amp;asPopupView=true</t>
  </si>
  <si>
    <t>DF-1665-2024</t>
  </si>
  <si>
    <t>CARLOS ALBERTO DURAN ESCORCIA</t>
  </si>
  <si>
    <t>https://community.secop.gov.co/Public/Tendering/OpportunityDetail/Index?noticeUID=CO1.NTC.6198132&amp;isFromPublicArea=True&amp;isModal=true&amp;asPopupView=true</t>
  </si>
  <si>
    <t>DF-1666-2024</t>
  </si>
  <si>
    <t>RODRIGO RAUL REYES PEREIRA</t>
  </si>
  <si>
    <t>https://community.secop.gov.co/Public/Tendering/OpportunityDetail/Index?noticeUID=CO1.NTC.6198375&amp;isFromPublicArea=True&amp;isModal=true&amp;asPopupView=true</t>
  </si>
  <si>
    <t>DF-1667-2024</t>
  </si>
  <si>
    <t>MARCO MONTALVO PINEDA</t>
  </si>
  <si>
    <t>https://community.secop.gov.co/Public/Tendering/OpportunityDetail/Index?noticeUID=CO1.NTC.6198658&amp;isFromPublicArea=True&amp;isModal=true&amp;asPopupView=true</t>
  </si>
  <si>
    <t>DF-1668-2024</t>
  </si>
  <si>
    <t>Prestación de servicios de apoyo a la gestión para apoyar en la ejecución 
del proyecto denominado ¨APOYO A LA GESTION A LA SECRETARIA DE 
AGRICULTURA, MEDIANTE UN EQUIPO DE PROFESIONALES 
INTERDISCIPLINARIO PARA MEJORAR LA EFICIENCIA Y LA 
EFECTIVIDAD DE LA PLANIFICACION AGROPECUARIA, FACILITAR LA 
INCLUSIÓN PRODUCTIVA DE PEQUEÑOS PRODUCTORES Y 
FORTALECER EL ORDENAMIENTO SOCIAL Y PRODUCTIVO DE LA 
PROPIEDAD EN EL DEPARTAMENTO DE BOLIVAR¨ desarrollado por la 
Secretaria de Agricultura y desarro</t>
  </si>
  <si>
    <t>CLARIBEL VERGARA JIMENEZ</t>
  </si>
  <si>
    <t>https://community.secop.gov.co/Public/Tendering/OpportunityDetail/Index?noticeUID=CO1.NTC.6199994&amp;isFromPublicArea=True&amp;isModal=true&amp;asPopupView=true</t>
  </si>
  <si>
    <t>DF-1669-2024</t>
  </si>
  <si>
    <t>YEINNER QUINTANA CARABALLO</t>
  </si>
  <si>
    <t>https://community.secop.gov.co/Public/Tendering/OpportunityDetail/Index?noticeUID=CO1.NTC.6200510&amp;isFromPublicArea=True&amp;isModal=true&amp;asPopupView=true</t>
  </si>
  <si>
    <t>DF-1670-2024</t>
  </si>
  <si>
    <t>LEOVIGILDO MIGUEL MARTINEZ DE LA BARRERA</t>
  </si>
  <si>
    <t>https://community.secop.gov.co/Public/Tendering/OpportunityDetail/Index?noticeUID=CO1.NTC.6200715&amp;isFromPublicArea=True&amp;isModal=true&amp;asPopupView=true</t>
  </si>
  <si>
    <t>DF-1671-2024</t>
  </si>
  <si>
    <t>EUSEBIO ENRIQUE MURILLO MARTINEZ</t>
  </si>
  <si>
    <t>https://community.secop.gov.co/Public/Tendering/OpportunityDetail/Index?noticeUID=CO1.NTC.6198016&amp;isFromPublicArea=True&amp;isModal=true&amp;asPopupView=true</t>
  </si>
  <si>
    <t>DF-1672-2024</t>
  </si>
  <si>
    <t>Prestación de Servicios Profesionales para el desarrollo de las actividades propias de la DIRECCIÓN DE PARTICIPACIÓN CIUDADANA de la Secretaría del Interior y Asuntos Gubernamentales de la Gobernación de Bolívar en el marco del proyecto de inversión denominado: APOYO A LAS ACCIONES DE LOS ORGANISMOS COMUNALES PARA SU CONTINUIDAD EN BOLÍVAR.</t>
  </si>
  <si>
    <t>JOSE GREGORIO RAMIREZ GARCIA</t>
  </si>
  <si>
    <t>https://community.secop.gov.co/Public/Tendering/OpportunityDetail/Index?noticeUID=CO1.NTC.6199901&amp;isFromPublicArea=True&amp;isModal=true&amp;asPopupView=true</t>
  </si>
  <si>
    <t>Dirección de Participación ciudadana</t>
  </si>
  <si>
    <t>DF-1673-2024</t>
  </si>
  <si>
    <t>Prestación de Servicios de Apoyo a la Gestión para el desarrollo de las 
actividades propias de la DIRECCIÓN DE PARTICIPACIÓN CIUDADANA 
de la Secretaría del Interior y Asuntos Gubernamentales de la 
Gobernación de Bolívar en el marco del proyecto de inversión 
denominado: APOYO A LAS ACCIONES DE LOS ORGANISMOS 
COMUNALES PARA SU CONTINUIDAD EN BOLÍVAR.</t>
  </si>
  <si>
    <t>LUIS ALFONSO ROMERO YABRUDY</t>
  </si>
  <si>
    <t>https://community.secop.gov.co/Public/Tendering/OpportunityDetail/Index?noticeUID=CO1.NTC.6200008&amp;isFromPublicArea=True&amp;isModal=true&amp;asPopupView=true</t>
  </si>
  <si>
    <t>DF-1674-2024</t>
  </si>
  <si>
    <t>DANIEL EDUARDO GONZALEZ PEREZ</t>
  </si>
  <si>
    <t>https://community.secop.gov.co/Public/Tendering/OpportunityDetail/Index?noticeUID=CO1.NTC.6200207&amp;isFromPublicArea=True&amp;isModal=true&amp;asPopupView=true</t>
  </si>
  <si>
    <t>DF-1675-2024</t>
  </si>
  <si>
    <t>Prestación de Servicios de Apoyo a la Gestión para el desarrollo de las actividades propias de la DIRECCIÓN DE PARTICIPACIÓN CIUDADANA de la Secretaría del Interior y Asuntos Gubernamentales de la Gobernación de Bolívar en el marco del proyecto de inversión denominado: APOYO A LAS ACCIONES DE LOS ORGANISMOS COMUNALES PARA SU CONTINUIDAD EN BOLÍVAR.</t>
  </si>
  <si>
    <t>SAMIR ARMANDO NAVAS FLOREZ</t>
  </si>
  <si>
    <t>https://community.secop.gov.co/Public/Tendering/OpportunityDetail/Index?noticeUID=CO1.NTC.6199938&amp;isFromPublicArea=True&amp;isModal=true&amp;asPopupView=true</t>
  </si>
  <si>
    <t>DF-1676-2024</t>
  </si>
  <si>
    <t>ANDRES CASSIANI CASSERES</t>
  </si>
  <si>
    <t>https://community.secop.gov.co/Public/Tendering/OpportunityDetail/Index?noticeUID=CO1.NTC.6200229&amp;isFromPublicArea=True&amp;isModal=true&amp;asPopupView=true</t>
  </si>
  <si>
    <t>DF-1677-2024</t>
  </si>
  <si>
    <t>MANUEL ORLANDO GUTIERREZ PEREZ</t>
  </si>
  <si>
    <t>https://community.secop.gov.co/Public/Tendering/OpportunityDetail/Index?noticeUID=CO1.NTC.6200171&amp;isFromPublicArea=True&amp;isModal=true&amp;asPopupView=true</t>
  </si>
  <si>
    <t>DF-1678-2024</t>
  </si>
  <si>
    <t>LUIS CARLOS MOSQUERA DAUTT</t>
  </si>
  <si>
    <t>https://community.secop.gov.co/Public/Tendering/OpportunityDetail/Index?noticeUID=CO1.NTC.6200248&amp;isFromPublicArea=True&amp;isModal=true&amp;asPopupView=true</t>
  </si>
  <si>
    <t>DF-1679-2024</t>
  </si>
  <si>
    <t>Prestación de servicios de apoyo a la gestión para el desarrollo de las actividades propias de la DIRECCIÓN DE PARTICIPACIÓN CIUDADANA de la Secretaría del Interior y Asuntos Gubernamentales de la Gobernación de Bolívar en el marco del proyecto de inversión denominado:  APOYO A LAS ACCIONES DE LOS ORGANISMOS COMUNALES PARA SU CONTINUIDAD EN BOLÍVAR .</t>
  </si>
  <si>
    <t>ALFONSO LOPEZ POSSO</t>
  </si>
  <si>
    <t>https://community.secop.gov.co/Public/Tendering/OpportunityDetail/Index?noticeUID=CO1.NTC.6200789&amp;isFromPublicArea=True&amp;isModal=true&amp;asPopupView=true</t>
  </si>
  <si>
    <t>DF-1680-2024</t>
  </si>
  <si>
    <t>Prestación de servicios apoyo a la gestión para el desarrollo de las actividades propias de la DIRECCIÓN DE PARTICIPACIÓN CIUDADANA de la Secretaría del Interior y Asuntos Gubernamentales de la Gobernación de Bolívar en el marco del proyecto de inversión denominado:  APOYO A LAS ACCIONES DE LOS ORGANISMOS COMUNALES PARA SU CONTINUIDAD EN BOLÍVAR</t>
  </si>
  <si>
    <t>SERGIO SAMIR MORENO BERRIO</t>
  </si>
  <si>
    <t>https://community.secop.gov.co/Public/Tendering/OpportunityDetail/Index?noticeUID=CO1.NTC.6201028&amp;isFromPublicArea=True&amp;isModal=true&amp;asPopupView=true</t>
  </si>
  <si>
    <t>DF-1681-2024</t>
  </si>
  <si>
    <t xml:space="preserve">JUAN BERRIO CERVANTES </t>
  </si>
  <si>
    <t>https://community.secop.gov.co/Public/Tendering/OpportunityDetail/Index?noticeUID=CO1.NTC.6201047&amp;isFromPublicArea=True&amp;isModal=true&amp;asPopupView=true</t>
  </si>
  <si>
    <t>DF-1682-2024</t>
  </si>
  <si>
    <t>Prestación de servicios profesionales para apoyar en la 
ejecución del proyecto denominado ¨FORMULACIÓN DE LA 
POLITICA PUBLICA DE DERECHOS HUMANOS DEL 
DEPARTAMENTO DE BOLIVAR¨desarrollado por la 
Secretaria de Igualdad de la Gobernación de Bolívar.</t>
  </si>
  <si>
    <t>JHONATAN TAMAYO ALVAREZ</t>
  </si>
  <si>
    <t>https://community.secop.gov.co/Public/Tendering/OpportunityDetail/Index?noticeUID=CO1.NTC.6200460&amp;isFromPublicArea=True&amp;isModal=true&amp;asPopupView=true</t>
  </si>
  <si>
    <t>DF-1683-2024</t>
  </si>
  <si>
    <t>Prestación de Servicios de Apoyo a la Gestión para el desarrollo de las actividades propias de la DIRECCIÓN DE PARTICIPACIÓN CIUDADANA de la Secretaría del Interior y Asuntos Gubernamentales de la Gobernación de Bolívar en el marco del proyecto de inversión denominado: APOYO A LAS ACCIONES DE LOS ORGANISMOS COMUNALES PARA SU CONTINUIDAD EN BOLÍVAR</t>
  </si>
  <si>
    <t>ROSA MAGDALENA ALCAZAR RICARDO</t>
  </si>
  <si>
    <t>https://community.secop.gov.co/Public/Tendering/OpportunityDetail/Index?noticeUID=CO1.NTC.6200958&amp;isFromPublicArea=True&amp;isModal=true&amp;asPopupView=true</t>
  </si>
  <si>
    <t>DF-1684-2024</t>
  </si>
  <si>
    <t>JOSE MATIAS AVILA GONZALEZ</t>
  </si>
  <si>
    <t>https://community.secop.gov.co/Public/Tendering/OpportunityDetail/Index?noticeUID=CO1.NTC.6200980&amp;isFromPublicArea=True&amp;isModal=true&amp;asPopupView=true</t>
  </si>
  <si>
    <t>DF-1685-2024</t>
  </si>
  <si>
    <t>JORLY ELENA RAMIREZ ZABALETA</t>
  </si>
  <si>
    <t>https://community.secop.gov.co/Public/Tendering/OpportunityDetail/Index?noticeUID=CO1.NTC.6200986&amp;isFromPublicArea=True&amp;isModal=true&amp;asPopupView=true</t>
  </si>
  <si>
    <t>DF-1686-2024</t>
  </si>
  <si>
    <t>Prestación de servicios de apoyo a la gestión para el desarrollo de las actividades propias de la DIRECCIÓN DE PARTICIPACIÓN CIUDADANA de la Secretaría del Interior y Asuntos Gubernamentales de la Gobernación de Bolívar en el marco del proyecto de inversión denominado:  APOYO A LAS ACCIONES DE LOS ORGANISMOS COMUNALES PARA SU CONTINUIDAD EN BOLÍVAR</t>
  </si>
  <si>
    <t>SHIRLEY DEL CARMEN GOMEZ MEZA</t>
  </si>
  <si>
    <t>https://community.secop.gov.co/Public/Tendering/OpportunityDetail/Index?noticeUID=CO1.NTC.6201134&amp;isFromPublicArea=True&amp;isModal=true&amp;asPopupView=true</t>
  </si>
  <si>
    <t>DF-1693-2024</t>
  </si>
  <si>
    <t>Prestación de servicios de Apoyo a la Gestión para desarrollar actividades propias de la SECRETARIA PRIVADA para el desarrollo del proyecto denominado FORTALECIMIENTO A LOS PROCESOS DE PARTICIPACION CIUDADANA Y COMUNITARIOS</t>
  </si>
  <si>
    <t>FABIAN DE JESUS RODRIGUEZ BOLIVAR</t>
  </si>
  <si>
    <t>https://community.secop.gov.co/Public/Tendering/OpportunityDetail/Index?noticeUID=CO1.NTC.6205143&amp;isFromPublicArea=True&amp;isModal=true&amp;asPopupView=true</t>
  </si>
  <si>
    <t>DF-1694-2024</t>
  </si>
  <si>
    <t xml:space="preserve">EDEL ENRIQUE MILLAN HERNANDEZ </t>
  </si>
  <si>
    <t>https://community.secop.gov.co/Public/Tendering/OpportunityDetail/Index?noticeUID=CO1.NTC.6204175&amp;isFromPublicArea=True&amp;isModal=true&amp;asPopupView=true</t>
  </si>
  <si>
    <t>DF-1695-2024</t>
  </si>
  <si>
    <t xml:space="preserve">MARIO BATISTA MARIMON </t>
  </si>
  <si>
    <t>https://community.secop.gov.co/Public/Tendering/OpportunityDetail/Index?noticeUID=CO1.NTC.6204443&amp;isFromPublicArea=True&amp;isModal=true&amp;asPopupView=true</t>
  </si>
  <si>
    <t>DF-1696-2024</t>
  </si>
  <si>
    <t>ANTONIO JOSE BORRE MEJIA</t>
  </si>
  <si>
    <t>https://community.secop.gov.co/Public/Tendering/OpportunityDetail/Index?noticeUID=CO1.NTC.6206105&amp;isFromPublicArea=True&amp;isModal=true&amp;asPopupView=true</t>
  </si>
  <si>
    <t>DF-1697-2024</t>
  </si>
  <si>
    <t>RAMON SANTENDER PATERNINA BRU</t>
  </si>
  <si>
    <t>https://community.secop.gov.co/Public/Tendering/OpportunityDetail/Index?noticeUID=CO1.NTC.6204481&amp;isFromPublicArea=True&amp;isModal=true&amp;asPopupView=true</t>
  </si>
  <si>
    <t>DF-1698-2024</t>
  </si>
  <si>
    <t>FELIPE ANDRES CUADRO SOTO</t>
  </si>
  <si>
    <t>https://community.secop.gov.co/Public/Tendering/OpportunityDetail/Index?noticeUID=CO1.NTC.6204864&amp;isFromPublicArea=True&amp;isModal=true&amp;asPopupView=true</t>
  </si>
  <si>
    <t>DF-1720-2024</t>
  </si>
  <si>
    <t>TERE DEL PILAR TORRES POSO</t>
  </si>
  <si>
    <t>https://community.secop.gov.co/Public/Tendering/OpportunityDetail/Index?noticeUID=CO1.NTC.6206075&amp;isFromPublicArea=True&amp;isModal=true&amp;asPopupView=true</t>
  </si>
  <si>
    <t>DF-1721-2024</t>
  </si>
  <si>
    <t>IRMA YANETH  OROZCO AVALA</t>
  </si>
  <si>
    <t>https://community.secop.gov.co/Public/Tendering/ContractNoticeManagement/Index?currentLanguage=es-CO&amp;Page=login&amp;Country=CO&amp;SkinName=CCE</t>
  </si>
  <si>
    <t>DF-1722-2024</t>
  </si>
  <si>
    <t>Prestación de Servicios de Apoyo a la Gestión para el desarrollo de las
actividades propias de la DIRECCIÓN DE PARTICIPACIÓN CIUDADANA
de la Secretaría del Interior y Asuntos Gubernamentales de la
Gobernación de Bolívar en el marco del proyecto de inversión
denominado: APOYO A LAS ACCIONES DE LOS ORGANISMOS
COMUNALES PARA SU CONTINUIDAD EN BOLÍVAR</t>
  </si>
  <si>
    <t>ANGIE PATRICIA MENDEZ GOMEZ</t>
  </si>
  <si>
    <t>https://community.secop.gov.co/Public/Tendering/OpportunityDetail/Index?noticeUID=CO1.NTC.6207531&amp;isFromPublicArea=True&amp;isModal=true&amp;asPopupView=true</t>
  </si>
  <si>
    <t>DF-1723-2024</t>
  </si>
  <si>
    <t>ROSBY ELIAS OROZCO VALDEZ</t>
  </si>
  <si>
    <t>https://community.secop.gov.co/Public/Tendering/OpportunityDetail/Index?noticeUID=CO1.NTC.6207497&amp;isFromPublicArea=True&amp;isModal=true&amp;asPopupView=true</t>
  </si>
  <si>
    <t>DF-1724-2024</t>
  </si>
  <si>
    <t>PEDRO MELENDEZ ORTIZ</t>
  </si>
  <si>
    <t>https://community.secop.gov.co/Public/Tendering/OpportunityDetail/Index?noticeUID=CO1.NTC.6207619&amp;isFromPublicArea=True&amp;isModal=true&amp;asPopupView=true</t>
  </si>
  <si>
    <t>DF-1725-2024</t>
  </si>
  <si>
    <t>YENIS PAOLA LIZARAZO RODELO</t>
  </si>
  <si>
    <t>https://community.secop.gov.co/Public/Tendering/OpportunityDetail/Index?noticeUID=CO1.NTC.6207300&amp;isFromPublicArea=True&amp;isModal=true&amp;asPopupView=true</t>
  </si>
  <si>
    <t>DF-1726-2024</t>
  </si>
  <si>
    <t>ODALIS MILENA MARZOLA SUAREZ</t>
  </si>
  <si>
    <t>https://community.secop.gov.co/Public/Tendering/OpportunityDetail/Index?noticeUID=CO1.NTC.6207630&amp;isFromPublicArea=True&amp;isModal=true&amp;asPopupView=true</t>
  </si>
  <si>
    <t>DF-1727-2024</t>
  </si>
  <si>
    <t>MALCA INDIRA DEULUFEUTT VALIENTE</t>
  </si>
  <si>
    <t>https://community.secop.gov.co/Public/Tendering/OpportunityDetail/Index?noticeUID=CO1.NTC.6207812&amp;isFromPublicArea=True&amp;isModal=true&amp;asPopupView=true</t>
  </si>
  <si>
    <t>DF-1728-2024</t>
  </si>
  <si>
    <t>MARIA DEL SOCORRO AYOLA CERRO</t>
  </si>
  <si>
    <t>https://community.secop.gov.co/Public/Tendering/OpportunityDetail/Index?noticeUID=CO1.NTC.6207541&amp;isFromPublicArea=True&amp;isModal=true&amp;asPopupView=true</t>
  </si>
  <si>
    <t>DF-1729-2024</t>
  </si>
  <si>
    <t>MARBIN JOSE DALANOY MARTINEZ</t>
  </si>
  <si>
    <t>https://community.secop.gov.co/Public/Tendering/OpportunityDetail/Index?noticeUID=CO1.NTC.6207722&amp;isFromPublicArea=True&amp;isModal=true&amp;asPopupView=true</t>
  </si>
  <si>
    <t>DF-1730-2024</t>
  </si>
  <si>
    <t>FABIO CARLO ALVAREZ KERGUELEN</t>
  </si>
  <si>
    <t>https://community.secop.gov.co/Public/Tendering/OpportunityDetail/Index?noticeUID=CO1.NTC.6207930&amp;isFromPublicArea=True&amp;isModal=true&amp;asPopupView=true</t>
  </si>
  <si>
    <t>DF-1731-2024</t>
  </si>
  <si>
    <t>Prestación de servicios profesionales para apoyar en la ejecución del 
proyecto denominado  FORTALECIMIENTO AL SEGUIMIENTO Y 
VERIFICACIÓN DE LAS ACTIVIDADES MISIONALES TÉCNICAS Y 
ADMINISTRATIVAS  
desarrollado por la Secretaría de Educación de la Gobernación de 
Bolívar.</t>
  </si>
  <si>
    <t>MARIANA ISABEL DEL VILLAR ESTARITA</t>
  </si>
  <si>
    <t>https://community.secop.gov.co/Public/Tendering/OpportunityDetail/Index?noticeUID=CO1.NTC.6207634&amp;isFromPublicArea=True&amp;isModal=true&amp;asPopupView=true</t>
  </si>
  <si>
    <t>DF-1732-2024</t>
  </si>
  <si>
    <t>Prestación de servicios profesionales para el desarrollo de las actividades propias de la dirección de presupuesto de la secretaria de Hacienda de la Gobernación de Bolívar</t>
  </si>
  <si>
    <t>BETY MILENA OSORIO GOMEZ</t>
  </si>
  <si>
    <t>https://community.secop.gov.co/Public/Tendering/OpportunityDetail/Index?noticeUID=CO1.NTC.6207396&amp;isFromPublicArea=True&amp;isModal=true&amp;asPopupView=true</t>
  </si>
  <si>
    <t>DF-1733-2024</t>
  </si>
  <si>
    <t>ANA PAULINA ARGUMEDO PALIS</t>
  </si>
  <si>
    <t>https://community.secop.gov.co/Public/Tendering/OpportunityDetail/Index?noticeUID=CO1.NTC.6207517&amp;isFromPublicArea=True&amp;isModal=true&amp;asPopupView=true</t>
  </si>
  <si>
    <t>DF-1734-2024</t>
  </si>
  <si>
    <t>SERGIO LIÑAN DE AVILA</t>
  </si>
  <si>
    <t>DF-1735-2024</t>
  </si>
  <si>
    <t>Prestación de Servicios de apoyo a la gestión para el desarrollo de las actividades propias de la SECRETARIA DEL INTERIOR Y ASUNTOS GUBERNAMENTALES en el marco del proyecto de inversión denominado: FORTALECIMIENTO DE LA SEGURIDAD Y CONVIVENCIA MEDIANTE LA IMPLEMENTACION DE ACTIVIDADES DEL PLAN INTEGRAL DE SEGURIDAD Y CONVIVENCIA DE BOLIVAR.</t>
  </si>
  <si>
    <t>EVELSY DEL CARMEN MENA GAMARRA</t>
  </si>
  <si>
    <t>https://community.secop.gov.co/Public/Tendering/OpportunityDetail/Index?noticeUID=CO1.NTC.6213812&amp;isFromPublicArea=True&amp;isModal=true&amp;asPopupView=true</t>
  </si>
  <si>
    <t>DF-1736-2024</t>
  </si>
  <si>
    <t>JOSE DANIEL COGOLLO RUIZ</t>
  </si>
  <si>
    <t>https://community.secop.gov.co/Public/Tendering/OpportunityDetail/Index?noticeUID=CO1.NTC.6213432&amp;isFromPublicArea=True&amp;isModal=true&amp;asPopupView=true</t>
  </si>
  <si>
    <t>DF-1737-2024</t>
  </si>
  <si>
    <t>Prestación de Servicios de apoyo a la gestión para el desarrollo de las actividades propias de la SECRETARIA DEL INTERIOR Y ASUNTOS GUBERNAMENTALES en el marco del proyecto de inversión denominado: FORTALECIMIENTO DE LA SEGURIDAD Y CONVIVENCIA MEDIANTE LA IMPLEMENTACION DE ACTIVIDADES DEL PLAN INTEGRAL DE SEGURIDAD Y CONVIVENCIA DE BOLIVAR</t>
  </si>
  <si>
    <t>GLORIA PATRICIA GIRALDO JARAMILLO</t>
  </si>
  <si>
    <t>https://community.secop.gov.co/Public/Tendering/OpportunityDetail/Index?noticeUID=CO1.NTC.6212794&amp;isFromPublicArea=True&amp;isModal=true&amp;asPopupView=true</t>
  </si>
  <si>
    <t>DF-1738-2024</t>
  </si>
  <si>
    <t>LILIA ESPERANZA ARRIETA ANAYA</t>
  </si>
  <si>
    <t>https://community.secop.gov.co/Public/Tendering/OpportunityDetail/Index?noticeUID=CO1.NTC.6213429&amp;isFromPublicArea=True&amp;isModal=true&amp;asPopupView=true</t>
  </si>
  <si>
    <t>DF-1739-2024</t>
  </si>
  <si>
    <t>NEY CASTRO OTERO</t>
  </si>
  <si>
    <t>https://community.secop.gov.co/Public/Tendering/OpportunityDetail/Index?noticeUID=CO1.NTC.6213572&amp;isFromPublicArea=True&amp;isModal=true&amp;asPopupView=true</t>
  </si>
  <si>
    <t>DF-1740-2024</t>
  </si>
  <si>
    <t>Prestación de servicios Profesionales Especializados para el desarrollo de las actividades propias de la SECRETARIA DEL INTERIOR Y ASUNTOS GUBERNAMENTALES en el marco del proyecto de inversión denominado: FORTALECIMIENTO DE LA SEGURIDAD Y CONVIVENCIA MEDIANTE LA IMPLEMENTACION DE ACTIVIDADES DEL PLAN INTEGRAL DE SEGURIDAD Y CONVIVENCIA DE BOLIVAR.</t>
  </si>
  <si>
    <t>YINETH MARINA RANGEL ALVAREZ</t>
  </si>
  <si>
    <t>https://community.secop.gov.co/Public/Tendering/OpportunityDetail/Index?noticeUID=CO1.NTC.6213405&amp;isFromPublicArea=True&amp;isModal=true&amp;asPopupView=true</t>
  </si>
  <si>
    <t>DF-1741-2024</t>
  </si>
  <si>
    <t>MARIA CATALINA CASTRO RAMIREZ</t>
  </si>
  <si>
    <t>https://community.secop.gov.co/Public/Tendering/OpportunityDetail/Index?noticeUID=CO1.NTC.6213581&amp;isFromPublicArea=True&amp;isModal=true&amp;asPopupView=true</t>
  </si>
  <si>
    <t>DF-1742-2024</t>
  </si>
  <si>
    <t>Prestación de Servicios Profesionales para el desarrollo de las 
actividades propias de la SECRETARIA DEL INTERIOR Y ASUNTOS 
GUBERNAMENTALES en el marco del proyecto de inversión 
denominado: FORTALECIMIENTO DE LA SEGURIDAD Y CONVIVENCIA 
MEDIANTE LA IMPLEMENTACION DE ACTIVIDADES DEL PLAN 
INTEGRAL DE SEGURIDAD Y CONVIVENCIA DE BOLIVAR.</t>
  </si>
  <si>
    <t>RONALD STEVEN OLIVERA GUEVARA</t>
  </si>
  <si>
    <t>https://community.secop.gov.co/Public/Tendering/OpportunityDetail/Index?noticeUID=CO1.NTC.6214004&amp;isFromPublicArea=True&amp;isModal=true&amp;asPopupView=true</t>
  </si>
  <si>
    <t>DF-1743-2024</t>
  </si>
  <si>
    <t>JHON JAIME LEON MENA</t>
  </si>
  <si>
    <t>https://community.secop.gov.co/Public/Tendering/OpportunityDetail/Index?noticeUID=CO1.NTC.6213660&amp;isFromPublicArea=True&amp;isModal=true&amp;asPopupView=true</t>
  </si>
  <si>
    <t>DF-1744-2024</t>
  </si>
  <si>
    <t>Prestación de Servicios de apoyo a la gestión para el desarrollo de las 
actividades propias de la SECRETARIA DEL INTERIOR Y ASUNTOS 
GUBERNAMENTALES en el marco del proyecto de inversión 
denominado: FORTALECIMIENTO DE LA SEGURIDAD Y CONVIVENCIA 
MEDIANTE LA IMPLEMENTACION DE ACTIVIDADES DEL PLAN 
INTEGRAL DE SEGURIDAD Y CONVIVENCIA DE BOLIVAR.</t>
  </si>
  <si>
    <t>GERALDINE PACHECO CASTILLO</t>
  </si>
  <si>
    <t>https://community.secop.gov.co/Public/Tendering/OpportunityDetail/Index?noticeUID=CO1.NTC.6214007&amp;isFromPublicArea=True&amp;isModal=true&amp;asPopupView=true</t>
  </si>
  <si>
    <t>DF-1745-2024</t>
  </si>
  <si>
    <t>Prestación de Servicios Profesionales para el desarrollo de las actividades propias de la SECRETARIA DEL INTERIOR Y ASUNTOS GUBERNAMENTALES en el marco del proyecto de inversión denominado: FORTALECIMIENTO DE LA SEGURIDAD Y CONVIVENCIA MEDIANTE LA IMPLEMENTACION DE ACTIVIDADES DEL PLAN INTEGRAL DE SEGURIDAD Y CONVIVENCIA DE BOLIVAR.</t>
  </si>
  <si>
    <t>OFELIA DEL CARMEN CASTILLO CIRO</t>
  </si>
  <si>
    <t>https://community.secop.gov.co/Public/Tendering/OpportunityDetail/Index?noticeUID=CO1.NTC.6213471&amp;isFromPublicArea=True&amp;isModal=true&amp;asPopupView=true</t>
  </si>
  <si>
    <t>DF-1746-2024</t>
  </si>
  <si>
    <t>Prestación de servicios Profesionales Especializados para el desarrollo
de las actividades propias de la SECRETARIA DEL INTERIOR Y
ASUNTOS GUBERNAMENTALES en el marco del proyecto de inversión
denominado: FORTALECIMIENTO DE LA SEGURIDAD Y CONVIVENCIA
MEDIANTE LA IMPLEMENTACION DE ACTIVIDADES DEL PLAN
INTEGRAL DE SEGURIDAD Y CONVIVENCIA DE BOLIVAR.</t>
  </si>
  <si>
    <t>ALEXANDRA DEL CARMEN BOSSA ORTEGA</t>
  </si>
  <si>
    <t>https://community.secop.gov.co/Public/Tendering/OpportunityDetail/Index?noticeUID=CO1.NTC.6213588&amp;isFromPublicArea=True&amp;isModal=true&amp;asPopupView=true</t>
  </si>
  <si>
    <t>DF-1747-2024</t>
  </si>
  <si>
    <t>LUIS EDUARDO RODRIGUEZ MENDOZA</t>
  </si>
  <si>
    <t>https://community.secop.gov.co/Public/Tendering/OpportunityDetail/Index?noticeUID=CO1.NTC.6209421&amp;isFromPublicArea=True&amp;isModal=true&amp;asPopupView=true</t>
  </si>
  <si>
    <t>DF-1748-2024</t>
  </si>
  <si>
    <t>RICARDO CEPEDA RUBIANO</t>
  </si>
  <si>
    <t>https://community.secop.gov.co/Public/Tendering/OpportunityDetail/Index?noticeUID=CO1.NTC.6208500&amp;isFromPublicArea=True&amp;isModal=true&amp;asPopupView=true</t>
  </si>
  <si>
    <t>DF-1749-2024</t>
  </si>
  <si>
    <t>GISELLE ANNETTE GONZALEZ ALVAREZ</t>
  </si>
  <si>
    <t>https://community.secop.gov.co/Public/Tendering/OpportunityDetail/Index?noticeUID=CO1.NTC.6208494&amp;isFromPublicArea=True&amp;isModal=true&amp;asPopupView=true</t>
  </si>
  <si>
    <t>DF-1750-2024</t>
  </si>
  <si>
    <t>LUIS CARLOS ALANDETE BONFANTE</t>
  </si>
  <si>
    <t>https://community.secop.gov.co/Public/Tendering/OpportunityDetail/Index?noticeUID=CO1.NTC.6208992&amp;isFromPublicArea=True&amp;isModal=true&amp;asPopupView=true</t>
  </si>
  <si>
    <t>DF-1751-2024</t>
  </si>
  <si>
    <t>RAFAEL DAVID MENDEZ ANILLO</t>
  </si>
  <si>
    <t>https://community.secop.gov.co/Public/Tendering/OpportunityDetail/Index?noticeUID=CO1.NTC.6209172&amp;isFromPublicArea=True&amp;isModal=true&amp;asPopupView=true</t>
  </si>
  <si>
    <t>DF-1752-2024</t>
  </si>
  <si>
    <t>FABIAN ALEJANDRO MENDEZ ANILLO</t>
  </si>
  <si>
    <t>https://community.secop.gov.co/Public/Tendering/OpportunityDetail/Index?noticeUID=CO1.NTC.6209337&amp;isFromPublicArea=True&amp;isModal=true&amp;asPopupView=true</t>
  </si>
  <si>
    <t>DF-1753-2024</t>
  </si>
  <si>
    <t>JOSE ANTONIO LAGUNA ALEMAN</t>
  </si>
  <si>
    <t>https://community.secop.gov.co/Public/Tendering/OpportunityDetail/Index?noticeUID=CO1.NTC.6209255&amp;isFromPublicArea=True&amp;isModal=true&amp;asPopupView=true</t>
  </si>
  <si>
    <t>DF-1754-2024</t>
  </si>
  <si>
    <t>Prestación de Apoyo a la gestión para apoyar en la ejecución del 
proyecto denominado ¨APOYO A LA GESTION A LA SECRETARIA DE 
AGRICULTURA, MEDIANTE UN EQUIPO DE PROFESIONALES 
INTERDISCIPLINARIO PARA MEJORAR LA EFICIENCIA Y LA 
EFECTIVIDAD DE LA PLANIFICACION AGROPECUARIA, FACILITAR LA 
INCLUSIÓN PRODUCTIVA DE PEQUEÑOS PRODUCTORES Y 
FORTALECER EL ORDENAMIENTO SOCIAL Y PRODUCTIVO DE LA 
PROPIEDAD EN EL DEPARTAMENTO DE BOLIVAR¨ desarrollado por la 
Secretaria de Agricultura y desarrollo rural de</t>
  </si>
  <si>
    <t>JARLET MARIA ALMEIDA PARRA</t>
  </si>
  <si>
    <t>https://community.secop.gov.co/Public/Tendering/OpportunityDetail/Index?noticeUID=CO1.NTC.6211169&amp;isFromPublicArea=True&amp;isModal=true&amp;asPopupView=true</t>
  </si>
  <si>
    <t>DF-1755-2024</t>
  </si>
  <si>
    <t>JAVIER GONZALEZ GOMEZ</t>
  </si>
  <si>
    <t>https://community.secop.gov.co/Public/Tendering/OpportunityDetail/Index?noticeUID=CO1.NTC.6211332&amp;isFromPublicArea=True&amp;isModal=true&amp;asPopupView=true</t>
  </si>
  <si>
    <t>DF-1756-2024</t>
  </si>
  <si>
    <t>Prestación de servicios profesionales para apoyar en la ejecución del 
proyecto denominado ¨APOYO A LA GESTION A LA SECRETARIA DE 
AGRICULTURA, MEDIANTE UN EQUIPO DE PROFESIONALES 
INTERDISCIPLINARIO PARA MEJORAR LA EFICIENCIA Y LA 
EFECTIVIDAD DE LA PLANIFICACION AGROPECUARIA, FACILITAR LA 
INCLUSIÓN PRODUCTIVA DE PEQUEÑOS PRODUCTORES Y 
FORTALECER EL ORDENAMIENTO SOCIAL Y PRODUCTIVO DE LA 
PROPIEDAD EN EL DEPARTAMENTO DE BOLIVAR¨ desarrollado por la 
Secretaria de Agricultura y desarrollo sost</t>
  </si>
  <si>
    <t>KARIN DEL CARMEN TORRES BUELVAS</t>
  </si>
  <si>
    <t>https://community.secop.gov.co/Public/Tendering/OpportunityDetail/Index?noticeUID=CO1.NTC.6211291&amp;isFromPublicArea=True&amp;isModal=true&amp;asPopupView=true</t>
  </si>
  <si>
    <t>DF-1767-2024</t>
  </si>
  <si>
    <t>Prestación de Servicios de apoyo a la gestión para el desarrollo de las actividades propias del despacho de la Secretaria Privada en el marco del proyecto de inversión denominado: IMPLEMENTACIÓN DE LA RUTA DE LA GOBERNANZA A TRAVÉS DEL DESARROLLO DE ESTRATEGIAS PARA EL FORTALECIMIENTO DE LOS MECANISMOS DE DIÁLOGO CON LA CIUDADANÌA Y LA MATERIALIZACIÒN DE ACCIONES QUE GARANTICEN UNA MEJORA EN LOS INDICADORES DE PERCEPCIÓN CIUDADANA A NIVEL DEPARTAMENTAL.</t>
  </si>
  <si>
    <t>JORGE ALBERTO PERALTA CORREA</t>
  </si>
  <si>
    <t>https://community.secop.gov.co/Public/Tendering/OpportunityDetail/Index?noticeUID=CO1.NTC.6213318&amp;isFromPublicArea=True&amp;isModal=true&amp;asPopupView=true</t>
  </si>
  <si>
    <t>DF-1768-2024</t>
  </si>
  <si>
    <t>DIEGO ARMANDO CASSERES NAVARRO</t>
  </si>
  <si>
    <t>https://community.secop.gov.co/Public/Tendering/OpportunityDetail/Index?noticeUID=CO1.NTC.6213121&amp;isFromPublicArea=True&amp;isModal=true&amp;asPopupView=true</t>
  </si>
  <si>
    <t>DF-1769-2024</t>
  </si>
  <si>
    <t>Prestación de servicios de profesionales para el desarrollo de actividades propias de la SECRETARIA DE PLANEACION proyecto denominado DESARROLLO DE ESTRATEGIAS INTEGRADAS DE ORDENAMIENTO TERRITORIAL PARA LA SINERGIA DEPARTAMENTAL Y MUNICIPAL EN EL DEPARTAMENTO DE BOLÍVAR</t>
  </si>
  <si>
    <t>ORLANDO ANTONIO ORTIZ LLANOS</t>
  </si>
  <si>
    <t>https://community.secop.gov.co/Public/Tendering/OpportunityDetail/Index?noticeUID=CO1.NTC.6213557&amp;isFromPublicArea=True&amp;isModal=true&amp;asPopupView=true</t>
  </si>
  <si>
    <t>DF-1770-2024</t>
  </si>
  <si>
    <t xml:space="preserve">ALEJANDRO RHENALS ORTIZ </t>
  </si>
  <si>
    <t>https://community.secop.gov.co/Public/Tendering/OpportunityDetail/Index?noticeUID=CO1.NTC.6213818&amp;isFromPublicArea=True&amp;isModal=true&amp;asPopupView=true</t>
  </si>
  <si>
    <t>DF-1771-2024</t>
  </si>
  <si>
    <t>LUIS ENRIQUE PEDRAZA FERNANDEZ</t>
  </si>
  <si>
    <t>https://community.secop.gov.co/Public/Tendering/OpportunityDetail/Index?noticeUID=CO1.NTC.6213738&amp;isFromPublicArea=True&amp;isModal=true&amp;asPopupView=true</t>
  </si>
  <si>
    <t>DF-1773-2024</t>
  </si>
  <si>
    <t>ROSA MARIA MULFORD LARIOS</t>
  </si>
  <si>
    <t>https://community.secop.gov.co/Public/Tendering/OpportunityDetail/Index?noticeUID=CO1.NTC.6213391&amp;isFromPublicArea=True&amp;isModal=true&amp;asPopupView=true</t>
  </si>
  <si>
    <t>DF-1775-2024</t>
  </si>
  <si>
    <t>DANIEL HERNANDO HERRERA BLANCO</t>
  </si>
  <si>
    <t>https://community.secop.gov.co/Public/Tendering/OpportunityDetail/Index?noticeUID=CO1.NTC.6213668&amp;isFromPublicArea=True&amp;isModal=true&amp;asPopupView=true</t>
  </si>
  <si>
    <t>DF-1779-2024</t>
  </si>
  <si>
    <t>ROSINA ESMERALDA DE LA HOZ</t>
  </si>
  <si>
    <t>https://community.secop.gov.co/Public/Tendering/OpportunityDetail/Index?noticeUID=CO1.NTC.6250047&amp;isFromPublicArea=True&amp;isModal=true&amp;asPopupView=true</t>
  </si>
  <si>
    <t>DF-1780-2024</t>
  </si>
  <si>
    <t>Prestación de Servicios profesionales para el desarrollo de las 
actividades propias de la SECRETARÍA DE TECNOLOGÍAS DE LA 
INFORMACIÓN Y DE LAS COMUNICACIONES- TIC en el marco del 
proyecto de inversión denominado: FORTALECIMIENTO 
INSTITUCIONAL PARA LA IMPLEMENTACIÓN DEL PLAN ESTRATÉGICO 
DE TECNOLOGÍA DE LA INFORMACIÓN DEL GOBIERNO DIGITAL 
BOLÍVAR.</t>
  </si>
  <si>
    <t>EDGAR PIÑA CUENTAS</t>
  </si>
  <si>
    <t>https://community.secop.gov.co/Public/Tendering/OpportunityDetail/Index?noticeUID=CO1.NTC.6250369&amp;isFromPublicArea=True&amp;isModal=true&amp;asPopupView=true</t>
  </si>
  <si>
    <t>SECRETARIA DE TECNOLOGIAS DE LA INFORMACION Y DE LAS COMUNICACIONES - TIC</t>
  </si>
  <si>
    <t>DF-1781-2024</t>
  </si>
  <si>
    <t>Prestación de servicios de profesionales para desarrollar actividades propias de la SECRETARÍA DE SEGURIDAD denominado FORTALECIMIENTO Y DOTACIÓN DE LA SECRETARÍA DE SEGURIDAD DEL DEPARTAMENTO DE BOLÍVAR</t>
  </si>
  <si>
    <t>RAFAEL ENRIQUE CARARSQUILLA TINOCO</t>
  </si>
  <si>
    <t>https://community.secop.gov.co/Public/Tendering/OpportunityDetail/Index?noticeUID=CO1.NTC.6252040&amp;isFromPublicArea=True&amp;isModal=true&amp;asPopupView=true</t>
  </si>
  <si>
    <t>SECRETARÍA DE SEGURIDAD</t>
  </si>
  <si>
    <t>DF-1782-2024</t>
  </si>
  <si>
    <t>GUSTAVO RAMON MARTINEZ TEHERAN</t>
  </si>
  <si>
    <t>https://community.secop.gov.co/Public/Tendering/OpportunityDetail/Index?noticeUID=CO1.NTC.6252156&amp;isFromPublicArea=True&amp;isModal=true&amp;asPopupView=true</t>
  </si>
  <si>
    <t>DF-1783-2024</t>
  </si>
  <si>
    <t>MONICA PATRICIA MARSIGLIA MARTINEZ</t>
  </si>
  <si>
    <t>https://community.secop.gov.co/Public/Tendering/OpportunityDetail/Index?noticeUID=CO1.NTC.6251698&amp;isFromPublicArea=True&amp;isModal=true&amp;asPopupView=true</t>
  </si>
  <si>
    <t>DF-1784-2024</t>
  </si>
  <si>
    <t>JESUS DAVID GARCIA HERNANDEZ</t>
  </si>
  <si>
    <t>https://community.secop.gov.co/Public/Tendering/OpportunityDetail/Index?noticeUID=CO1.NTC.6252307&amp;isFromPublicArea=True&amp;isModal=true&amp;asPopupView=true</t>
  </si>
  <si>
    <t>DF-1785-2024</t>
  </si>
  <si>
    <t>Prestación de servicios de apoyo a la gestión para el desarrollo de las actividades en el marco del proyecto  FORTALECIMIENTO Y DOTACIÓN DE LA SECRETARIA DE SEGURIDAD DEL DEPARTAMENTO DE BOLÍVAR  de la Secretaría de seguridad de la Gobernación de Bolívar.</t>
  </si>
  <si>
    <t>ARNULFO RAFAEL PUELLO CASTELLANOS</t>
  </si>
  <si>
    <t>https://community.secop.gov.co/Public/Tendering/OpportunityDetail/Index?noticeUID=CO1.NTC.6251646&amp;isFromPublicArea=True&amp;isModal=true&amp;asPopupView=true</t>
  </si>
  <si>
    <t>DF-1786-2024</t>
  </si>
  <si>
    <t>Prestación de servicios de Apoyo a la gestión para desarrollar actividades propias de la SECRETARÍA DE SEGURIDAD denominado FORTALECIMIENTO Y DOTACIÓN DE LA SECRETARÍA DE SEGURIDAD DEL DEPARTAMENTO DE BOLÍVAR</t>
  </si>
  <si>
    <t>LUISA FERNANDA LOPEZ SOÑETH</t>
  </si>
  <si>
    <t>https://community.secop.gov.co/Public/Tendering/OpportunityDetail/Index?noticeUID=CO1.NTC.6252240&amp;isFromPublicArea=True&amp;isModal=true&amp;asPopupView=true</t>
  </si>
  <si>
    <t>DF-1787-2024</t>
  </si>
  <si>
    <t>REINER ELIAS MARQUEZ PEREZ</t>
  </si>
  <si>
    <t>https://community.secop.gov.co/Public/Tendering/OpportunityDetail/Index?noticeUID=CO1.NTC.6252041&amp;isFromPublicArea=True&amp;isModal=true&amp;asPopupView=true</t>
  </si>
  <si>
    <t>DF-1788-2024</t>
  </si>
  <si>
    <t>Prestación de servicios profesionales para el desarrollo de las actividades en el marco del proyecto  FORTALECIMIENTO Y DOTACIÓN DE LA SECRETARIA DE SEGURIDAD DEL DEPARTAMENTO DE BOLÍVAR  de la Secretaría de seguridad de la Gobernación de Bolívar.</t>
  </si>
  <si>
    <t>GREGORIO ENRIQUE LOPEZ CANTILLO</t>
  </si>
  <si>
    <t>https://community.secop.gov.co/Public/Tendering/OpportunityDetail/Index?noticeUID=CO1.NTC.6252656&amp;isFromPublicArea=True&amp;isModal=true&amp;asPopupView=true</t>
  </si>
  <si>
    <t>DF-1789-2024</t>
  </si>
  <si>
    <t>Prestación de servicios profesionales especializados para el desarrollo de las actividades en el marco del proyecto  FORTALECIMIENTO Y DOTACIÓN DE LA SECRETARIA DE SEGURIDAD DEL DEPARTAMENTO DE BOLÍVAR  de la Secretaría de seguridad de la Gobernación de Bolívar.</t>
  </si>
  <si>
    <t>JAVIER ALFONSO DONANDO RESTREPO</t>
  </si>
  <si>
    <t>https://community.secop.gov.co/Public/Tendering/OpportunityDetail/Index?noticeUID=CO1.NTC.6253515&amp;isFromPublicArea=True&amp;isModal=true&amp;asPopupView=true</t>
  </si>
  <si>
    <t>DF-1790-2024</t>
  </si>
  <si>
    <t>MOISES CARELVIS BACCA</t>
  </si>
  <si>
    <t>https://community.secop.gov.co/Public/Tendering/OpportunityDetail/Index?noticeUID=CO1.NTC.6253731&amp;isFromPublicArea=True&amp;isModal=true&amp;asPopupView=true</t>
  </si>
  <si>
    <t>DF-1791-2024</t>
  </si>
  <si>
    <t>LIBARDO ANTONIO SIMANCAS GUARDO</t>
  </si>
  <si>
    <t>https://community.secop.gov.co/Public/Tendering/OpportunityDetail/Index?noticeUID=CO1.NTC.6254016&amp;isFromPublicArea=True&amp;isModal=true&amp;asPopupView=true</t>
  </si>
  <si>
    <t>DF-1792-2024</t>
  </si>
  <si>
    <t>ANDRES JOSE RICO RIVERA</t>
  </si>
  <si>
    <t>https://community.secop.gov.co/Public/Tendering/OpportunityDetail/Index?noticeUID=CO1.NTC.6252605</t>
  </si>
  <si>
    <t>DF-1793-2024</t>
  </si>
  <si>
    <t>FEDERICO CHICO MARIÑO</t>
  </si>
  <si>
    <t>https://community.secop.gov.co/Public/Tendering/OpportunityDetail/Index?noticeUID=CO1.NTC.6253271</t>
  </si>
  <si>
    <t>DF-1794-2024</t>
  </si>
  <si>
    <t>Prestación de servicios Profesionales Especializados para el desarrollo 
de las actividades propias de la SECRETARIA DEL INTERIOR Y 
ASUNTOS GUBERNAMENTALES en el marco del proyecto de inversión 
denominado: FORTALECIMIENTO DE LA SEGURIDAD Y CONVIVENCIA 
MEDIANTE LA IMPLEMENTACION DE ACTIVIDADES DEL PLAN 
INTEGRAL DE SEGURIDAD Y CONVIVENCIA DE BOLIVAR.</t>
  </si>
  <si>
    <t xml:space="preserve">ALEXANDER AGUILAR ALARCON </t>
  </si>
  <si>
    <t>https://community.secop.gov.co/Public/Tendering/OpportunityDetail/Index?noticeUID=CO1.NTC.6253556</t>
  </si>
  <si>
    <t>DF-1795-2024</t>
  </si>
  <si>
    <t>BRENDA JUDITH ROMERO CASTILLO</t>
  </si>
  <si>
    <t>https://community.secop.gov.co/Public/Tendering/OpportunityDetail/Index?noticeUID=CO1.NTC.6253759</t>
  </si>
  <si>
    <t>DF-1796-2024</t>
  </si>
  <si>
    <t>Prestación de Servicios Profesionales para el desarrollo de las 
actividades propias de la SECRETARIA DEL INTERIOR Y ASUNTOS 
GUBERNAMENTALES en el marco del proyecto de inversión 
denominado: FORTALECIMIENTO DE LA SEGURIDAD Y CONVIVENCIA 
MEDIANTE LA IMPLEMENTACION DE ACTIVIDADES DEL PLAN 
INTEGRAL DE SEGURIDAD Y CONVIVENCIA DE BOLIVAR</t>
  </si>
  <si>
    <t xml:space="preserve">RONALD MOLINA LOZANO </t>
  </si>
  <si>
    <t>https://community.secop.gov.co/Public/Tendering/OpportunityDetail/Index?noticeUID=CO1.NTC.6254003</t>
  </si>
  <si>
    <t>DF-1797-2024</t>
  </si>
  <si>
    <t>Prestación de Servicios Profesionales para el desarrollo de las actividades propias de la SECRETARIA DEL INTERIOR Y ASUNTOS GUBERNAMENTALES en el marco del proyecto de inversión denominado: FORTALECIMIENTO DE LA SEGURIDAD Y CONVIVENCIA MEDIANTE LA IMPLEMENTACION DE ACTIVIDADES DEL PLAN INTEGRAL DE SEGURIDAD Y CONVIVENCIA DE BOLIVAR</t>
  </si>
  <si>
    <t>JHONATAN MIRABDA OVIEDO</t>
  </si>
  <si>
    <t>https://community.secop.gov.co/Public/Tendering/OpportunityDetail/Index?noticeUID=CO1.NTC.6253576</t>
  </si>
  <si>
    <t>DF-1798-2024</t>
  </si>
  <si>
    <t>HAYLEY MERY CUESTA OVIEDO</t>
  </si>
  <si>
    <t>https://community.secop.gov.co/Public/Tendering/OpportunityDetail/Index?noticeUID=CO1.NTC.6253967</t>
  </si>
  <si>
    <t>DF-1799-2024</t>
  </si>
  <si>
    <t>YISETH PAOLA SANTANA PALOMINO</t>
  </si>
  <si>
    <t>https://community.secop.gov.co/Public/Tendering/OpportunityDetail/Index?noticeUID=CO1.NTC.6253692</t>
  </si>
  <si>
    <t>DF-1809-2024</t>
  </si>
  <si>
    <t>EDGAR ALEXANDER MORA LOZANO</t>
  </si>
  <si>
    <t>https://community.secop.gov.co/Public/Tendering/OpportunityDetail/Index?noticeUID=CO1.NTC.6259873&amp;isFromPublicArea=True&amp;isModal=true&amp;asPopupView=true</t>
  </si>
  <si>
    <t>DF-1810-2024</t>
  </si>
  <si>
    <t>JOHON JAIRO GUZMAN CHAVERRA</t>
  </si>
  <si>
    <t>https://community.secop.gov.co/Public/Tendering/OpportunityDetail/Index?noticeUID=CO1.NTC.6257112&amp;isFromPublicArea=True&amp;isModal=true&amp;asPopupView=true</t>
  </si>
  <si>
    <t>DF-1811-2024</t>
  </si>
  <si>
    <t>Prestación de servicios de Apoyo a la Gestión para desarrollar actividades propias de la SECRETARIA DE SEGURIDAD para el desarrollo del proyecto denominado FORTALECIMIENTO Y DOTACION DE LA SECRETARIA DE SEGURIDAD DEL DEPARTAMENTO DE BOLÍVAR.</t>
  </si>
  <si>
    <t>GILIANY SOFIA ROMERO CASTILLO</t>
  </si>
  <si>
    <t>https://community.secop.gov.co/Public/Tendering/OpportunityDetail/Index?noticeUID=CO1.NTC.6256887&amp;isFromPublicArea=True&amp;isModal=true&amp;asPopupView=true</t>
  </si>
  <si>
    <t>DF-1813-2024</t>
  </si>
  <si>
    <t xml:space="preserve">DURIS DEL SOCORRO ANGULO FABRA </t>
  </si>
  <si>
    <t>https://community.secop.gov.co/Public/Tendering/OpportunityDetail/Index?noticeUID=CO1.NTC.6263306&amp;isFromPublicArea=True&amp;isModal=true&amp;asPopupView=true</t>
  </si>
  <si>
    <t>DF-1814-2024</t>
  </si>
  <si>
    <t>YULIZA DEL CARMEN CARRASQUILLA MIJARES</t>
  </si>
  <si>
    <t>https://community.secop.gov.co/Public/Tendering/OpportunityDetail/Index?noticeUID=CO1.NTC.6267996&amp;isFromPublicArea=True&amp;isModal=true&amp;asPopupView=true</t>
  </si>
  <si>
    <t>DF-1815-2024</t>
  </si>
  <si>
    <t>ISABEL CRISTINA NAVARRO CARREÑO</t>
  </si>
  <si>
    <t>https://community.secop.gov.co/Public/Tendering/OpportunityDetail/Index?noticeUID=CO1.NTC.6268280&amp;isFromPublicArea=True&amp;isModal=true&amp;asPopupView=true</t>
  </si>
  <si>
    <t>DF-1816-2024</t>
  </si>
  <si>
    <t>VICTOR MANUEL GAVIRIA AGUIRRE</t>
  </si>
  <si>
    <t>https://community.secop.gov.co/Public/Tendering/OpportunityDetail/Index?noticeUID=CO1.NTC.6268357&amp;isFromPublicArea=True&amp;isModal=true&amp;asPopupView=true</t>
  </si>
  <si>
    <t>DF-1817-2024</t>
  </si>
  <si>
    <t>LIBARDO ELIAS SIERA NAIZZIR</t>
  </si>
  <si>
    <t>https://community.secop.gov.co/Public/Tendering/OpportunityDetail/Index?noticeUID=CO1.NTC.6269044&amp;isFromPublicArea=True&amp;isModal=true&amp;asPopupView=true</t>
  </si>
  <si>
    <t>DF-1818-2024</t>
  </si>
  <si>
    <t>MARIA ALEJANDRA HERRRA MELENDEZ</t>
  </si>
  <si>
    <t>https://community.secop.gov.co/Public/Tendering/OpportunityDetail/Index?noticeUID=CO1.NTC.6268700&amp;isFromPublicArea=True&amp;isModal=true&amp;asPopupView=true</t>
  </si>
  <si>
    <t>DF-1819-2024</t>
  </si>
  <si>
    <t>ANGELICA MARIA  VILLADIEGO LLERENA</t>
  </si>
  <si>
    <t>https://community.secop.gov.co/Public/Tendering/OpportunityDetail/Index?noticeUID=CO1.NTC.6269197&amp;isFromPublicArea=True&amp;isModal=true&amp;asPopupView=true</t>
  </si>
  <si>
    <t>DF-1820-2024</t>
  </si>
  <si>
    <t>RODNY RAFAEL SILGADO CABARCAS</t>
  </si>
  <si>
    <t>https://community.secop.gov.co/Public/Tendering/OpportunityDetail/Index?noticeUID=CO1.NTC.6267017&amp;isFromPublicArea=True&amp;isModal=true&amp;asPopupView=true</t>
  </si>
  <si>
    <t>DF-1821-2024</t>
  </si>
  <si>
    <t>Prestación de Servicios de Apoyo a la Gestión para el desarrollo de las 
actividades propias de la DIRECCIÓN DE PARTICIPACIÓN CIUDADANA de la Secretaría del Interior y Asuntos Gubernamentales de la 
Gobernación de Bolívar en el marco del proyecto de inversión 
denominado: APOYO A LAS ACCIONES DE LOS ORGANISMOS 
COMUNALES PARA SU CONTINUIDAD EN BOLÍVAR.</t>
  </si>
  <si>
    <t>YHAN CARLOS CHALAVE GOMEZ</t>
  </si>
  <si>
    <t>https://community.secop.gov.co/Public/Tendering/OpportunityDetail/Index?noticeUID=CO1.NTC.6268414&amp;isFromPublicArea=True&amp;isModal=true&amp;asPopupView=true</t>
  </si>
  <si>
    <t>DF-1822-2024</t>
  </si>
  <si>
    <t>Prestación de servicios profesionales en el desarrollo de las actividades 
propias de la SECRETARÍA DE PLANEACIÓN de la Gobernación de 
Bolívar.</t>
  </si>
  <si>
    <t>JESUS RICARDO CHAVEZ DUNCAN</t>
  </si>
  <si>
    <t>https://community.secop.gov.co/Public/Tendering/OpportunityDetail/Index?noticeUID=CO1.NTC.6269162&amp;isFromPublicArea=True&amp;isModal=true&amp;asPopupView=true</t>
  </si>
  <si>
    <t>DF-1860-2024</t>
  </si>
  <si>
    <t>RANDOL DE JESUS RACINI FLOREZ</t>
  </si>
  <si>
    <t>https://community.secop.gov.co/Public/Tendering/OpportunityDetail/Index?noticeUID=CO1.NTC.6290616&amp;isFromPublicArea=True&amp;isModal=true&amp;asPopupView=true</t>
  </si>
  <si>
    <t>DF-1861-2024</t>
  </si>
  <si>
    <t>JAVIER DE JESUS MANJARRES CORTES</t>
  </si>
  <si>
    <t>https://community.secop.gov.co/Public/Tendering/OpportunityDetail/Index?noticeUID=CO1.NTC.6290544&amp;isFromPublicArea=True&amp;isModal=true&amp;asPopupView=true</t>
  </si>
  <si>
    <t>DF-1862-2024</t>
  </si>
  <si>
    <t>OMAR FRANCISCO FUENTES TABORDA</t>
  </si>
  <si>
    <t>https://community.secop.gov.co/Public/Tendering/OpportunityDetail/Index?noticeUID=CO1.NTC.6290583&amp;isFromPublicArea=True&amp;isModal=true&amp;asPopupView=true</t>
  </si>
  <si>
    <t>DF-1863-2024</t>
  </si>
  <si>
    <t>SORANYI LISNEY RIVERA CHAVERRA</t>
  </si>
  <si>
    <t>https://community.secop.gov.co/Public/Tendering/OpportunityDetail/Index?noticeUID=CO1.NTC.6291118&amp;isFromPublicArea=True&amp;isModal=true&amp;asPopupView=true</t>
  </si>
  <si>
    <t>DF-1864-2024</t>
  </si>
  <si>
    <t>YEINER AHUMADA SAN MARTIN</t>
  </si>
  <si>
    <t>https://community.secop.gov.co/Public/Tendering/OpportunityDetail/Index?noticeUID=CO1.NTC.6290973&amp;isFromPublicArea=True&amp;isModal=true&amp;asPopupView=true</t>
  </si>
  <si>
    <t>DF-1865-2024</t>
  </si>
  <si>
    <t>WENDY DAYANA BARRIOS TORRES</t>
  </si>
  <si>
    <t>https://community.secop.gov.co/Public/Tendering/OpportunityDetail/Index?noticeUID=CO1.NTC.6291336&amp;isFromPublicArea=True&amp;isModal=true&amp;asPopupView=true</t>
  </si>
  <si>
    <t>DF-1866-2024</t>
  </si>
  <si>
    <t>DINA PAOLA GUERRA PELUFFO</t>
  </si>
  <si>
    <t>https://community.secop.gov.co/Public/Tendering/OpportunityDetail/Index?noticeUID=CO1.NTC.6291839&amp;isFromPublicArea=True&amp;isModal=true&amp;asPopupView=true</t>
  </si>
  <si>
    <t>DF-1867-2024</t>
  </si>
  <si>
    <t>JESUS MARIA FRANCO LAGARE</t>
  </si>
  <si>
    <t>https://community.secop.gov.co/Public/Tendering/OpportunityDetail/Index?noticeUID=CO1.NTC.6292122&amp;isFromPublicArea=True&amp;isModal=true&amp;asPopupView=true</t>
  </si>
  <si>
    <t>DF-1868-2024</t>
  </si>
  <si>
    <t>VIVERLIS YANINIS PEDROZO ZABALETA</t>
  </si>
  <si>
    <t>https://community.secop.gov.co/Public/Tendering/OpportunityDetail/Index?noticeUID=CO1.NTC.6292246&amp;isFromPublicArea=True&amp;isModal=true&amp;asPopupView=true</t>
  </si>
  <si>
    <t>DF-1869-2024</t>
  </si>
  <si>
    <t>Prestación de servicios de apoyo a la gestion para el desarrollo de las actividades en el marco del proyecto  FORTALECIMIENTO Y DOTACIÓN DE LA SECRETARIA DE SEGURIDAD DEL DEPARTAMENTO DE BOLÍVAR  de la Secretaría de seguridad de la Gobernación de Bolívar.</t>
  </si>
  <si>
    <t>NORIS DEL CARMEN PITALUA BARBOZA</t>
  </si>
  <si>
    <t>https://community.secop.gov.co/Public/Tendering/OpportunityDetail/Index?noticeUID=CO1.NTC.6292479&amp;isFromPublicArea=True&amp;isModal=true&amp;asPopupView=true</t>
  </si>
  <si>
    <t>DF-1870-2024</t>
  </si>
  <si>
    <t>Prestación de servicios profesionales de apoyo a la gestión para el desarrollo de las actividades en el marco del proyecto  FORTALECIMIENTO Y DOTACIÓN DE LA SECRETARIA DE SEGURIDAD DEL DEPARTAMENTO DE BOLÍVAR  de la Secretaría de seguridad de la Gobernación de Bolívar.</t>
  </si>
  <si>
    <t>RITA PETRONA GONZALEZ MORELO</t>
  </si>
  <si>
    <t>https://community.secop.gov.co/Public/Tendering/OpportunityDetail/Index?noticeUID=CO1.NTC.6292921&amp;isFromPublicArea=True&amp;isModal=true&amp;asPopupView=true</t>
  </si>
  <si>
    <t>DF-1871-2024</t>
  </si>
  <si>
    <t>OSCAR DAVID FARAK ROMERO</t>
  </si>
  <si>
    <t>https://community.secop.gov.co/Public/Tendering/OpportunityDetail/Index?noticeUID=CO1.NTC.6293119&amp;isFromPublicArea=True&amp;isModal=true&amp;asPopupView=true</t>
  </si>
  <si>
    <t>DF-1872-2024</t>
  </si>
  <si>
    <t>FREIDER ENRRIQUE RIVERO GONZALEZ</t>
  </si>
  <si>
    <t>https://community.secop.gov.co/Public/Tendering/OpportunityDetail/Index?noticeUID=CO1.NTC.6293308&amp;isFromPublicArea=True&amp;isModal=true&amp;asPopupView=true</t>
  </si>
  <si>
    <t>DF-1873-2024</t>
  </si>
  <si>
    <t>RAFAEL EDUARDO RODRIGUEZ MORENO</t>
  </si>
  <si>
    <t>https://community.secop.gov.co/Public/Tendering/OpportunityDetail/Index?noticeUID=CO1.NTC.6293290&amp;isFromPublicArea=True&amp;isModal=true&amp;asPopupView=true</t>
  </si>
  <si>
    <t>DF-1874-2024</t>
  </si>
  <si>
    <t>Prestación de Servicios profesionales para el desarrollo de las actividades propias del despacho de la Secretaria Privada en el marco del proyecto de inversión denominado: IMPLEMENTACIÓN DE LA RUTA DE LA GOBERNANZA A TRAVÉS DEL DESARROLLO DE ESTRATEGIAS PARA EL FORTALECIMIENTO DE LOS MECANISMOS DE DIÁLOGO CON LA CIUDADANÌA Y LA MATERIALIZACIÒN DE ACCIONES QUE GARANTICEN UNA MEJORA EN LOS INDICADORES DE PERCEPCIÓN CIUDADANA A NIVEL DEPARTAMENTAL.</t>
  </si>
  <si>
    <t>CARLOS ENRIQUE CARRASQUILLA RODRIGUEZ</t>
  </si>
  <si>
    <t>https://community.secop.gov.co/Public/Tendering/OpportunityDetail/Index?noticeUID=CO1.NTC.6290911&amp;isFromPublicArea=True&amp;isModal=true&amp;asPopupView=true</t>
  </si>
  <si>
    <t>DF-1875-2024</t>
  </si>
  <si>
    <t>CARLOS GUILLERMO RUIZ ALTAMAR</t>
  </si>
  <si>
    <t>https://community.secop.gov.co/Public/Tendering/OpportunityDetail/Index?noticeUID=CO1.NTC.6291126&amp;isFromPublicArea=True&amp;isModal=true&amp;asPopupView=true</t>
  </si>
  <si>
    <t>DF-1876-2024</t>
  </si>
  <si>
    <t>Prestación de servicios de Apoyo a la Gestión para apoyar en la 
ejecución del proyecto denominado ¨APOYO A LA GESTION A LA 
SECRETARIA DE AGRICULTURA, MEDIANTE UN EQUIPO DE 
PROFESIONALES INTERDISCIPLINARIO PARA MEJORAR LA 
EFICIENCIA Y LA EFECTIVIDAD DE LA PLANIFICACION 
AGROPECUARIA, FACILITAR LA INCLUSIÓN PRODUCTIVA DE 
PEQUEÑOS PRODUCTORES Y FORTALECER EL ORDENAMIENTO 
SOCIAL Y PRODUCTIVO DE LA PROPIEDAD EN EL DEPARTAMENTO DE 
BOLIVAR¨ desarrollado por la Secretaria de Agricultura y desarro</t>
  </si>
  <si>
    <t>DILSA YULIETH PEREZ AGAMEZ</t>
  </si>
  <si>
    <t>https://community.secop.gov.co/Public/Tendering/OpportunityDetail/Index?noticeUID=CO1.NTC.6290266&amp;isFromPublicArea=True&amp;isModal=true&amp;asPopupView=true</t>
  </si>
  <si>
    <t>DF-1877-2024</t>
  </si>
  <si>
    <t>RUBY LUZ RAMOS ARIAS</t>
  </si>
  <si>
    <t>https://community.secop.gov.co/Public/Tendering/OpportunityDetail/Index?noticeUID=CO1.NTC.6289994&amp;isFromPublicArea=True&amp;isModal=true&amp;asPopupView=true</t>
  </si>
  <si>
    <t>DF-1878-2024</t>
  </si>
  <si>
    <t>CARLOS ALBERTO HERNANDEZ VARELA</t>
  </si>
  <si>
    <t>https://community.secop.gov.co/Public/Tendering/OpportunityDetail/Index?noticeUID=CO1.NTC.6290410&amp;isFromPublicArea=True&amp;isModal=true&amp;asPopupView=true</t>
  </si>
  <si>
    <t>DF-1879-2024</t>
  </si>
  <si>
    <t>ELKIN RAFAEL OVIEDO LLAMAS</t>
  </si>
  <si>
    <t>https://community.secop.gov.co/Public/Tendering/OpportunityDetail/Index?noticeUID=CO1.NTC.6290324&amp;isFromPublicArea=True&amp;isModal=true&amp;asPopupView=true</t>
  </si>
  <si>
    <t>DF-1880-2024</t>
  </si>
  <si>
    <t>Prestación de servicios profesionales para desarrollar actividades propias de la Dirección de Atención al Ciudadano y Gestión Documental de la Secretaría General para el desarrollo en el marco del Proyecto denominado FORTALECIMIENTO INSTITUCIONAL DEL ARCHIVO GENERAL PARA LA VIGENCIA 2024 DE LA GOBERNACIÓN DE BOLÍVAR</t>
  </si>
  <si>
    <t>ANDREA CAROLINA POMARICO CARRASCAL</t>
  </si>
  <si>
    <t>https://community.secop.gov.co/Public/Tendering/OpportunityDetail/Index?noticeUID=CO1.NTC.6290367&amp;isFromPublicArea=True&amp;isModal=true&amp;asPopupView=true</t>
  </si>
  <si>
    <t>DF-1881-2024</t>
  </si>
  <si>
    <t>Prestación de servicios de apoyo a la gestión para apoyar 
en la ejecución del proyecto denominado ¨APOYO A LA 
GESTION A LA SECRETARIA DE AGRICULTURA, MEDIANTE 
UN EQUIPO DE PROFESIONALES INTERDISCIPLINARIO 
PARA MEJORAR LA EFICIENCIA Y LA EFECTIVIDAD DE LA 
PLANIFICACION AGROPECUARIA, FACILITAR LA 
INCLUSIÓN PRODUCTIVA DE PEQUEÑOS PRODUCTORES 
Y FORTALECER EL ORDENAMIENTO SOCIAL Y 
PRODUCTIVO DE LA PROPIEDAD EN EL DEPARTAMENTO 
DE BOLIVAR¨ desarrollado por la Secretaria de Agricultura y 
desar</t>
  </si>
  <si>
    <t>WENDY DEL CARMEN GUZMAN CASTELLON</t>
  </si>
  <si>
    <t>https://community.secop.gov.co/Public/Tendering/OpportunityDetail/Index?noticeUID=CO1.NTC.6291150&amp;isFromPublicArea=True&amp;isModal=true&amp;asPopupView=true</t>
  </si>
  <si>
    <t>DF-1882-2024</t>
  </si>
  <si>
    <t>MARTA LUZ RAMIREZ BERRIO</t>
  </si>
  <si>
    <t>https://community.secop.gov.co/Public/Tendering/OpportunityDetail/Index?noticeUID=CO1.NTC.6291233&amp;isFromPublicArea=True&amp;isModal=true&amp;asPopupView=true</t>
  </si>
  <si>
    <t>DF-1883-2024</t>
  </si>
  <si>
    <t>Prestación de servicios profesionale para desarrollar actividades propias de la Dirección de Atención al Ciudadano y Gestión Documental de la Secretaría General para el desarrollo en el marco del Proyecto denominado FORTALECIMIENTO INSTITUCIONAL DEL ARCHIVO GENERAL PARA LA VIGENCIA 2024 DE LA GOBERNACIÓN DE BOLÍVAR</t>
  </si>
  <si>
    <t>LUZ ELENA RAMOS DURANGO</t>
  </si>
  <si>
    <t>https://community.secop.gov.co/Public/Tendering/OpportunityDetail/Index?noticeUID=CO1.NTC.6295436&amp;isFromPublicArea=True&amp;isModal=true&amp;asPopupView=true</t>
  </si>
  <si>
    <t>DF-1884-2024</t>
  </si>
  <si>
    <t>LUIS MANUEL GUERRERO DAUTT</t>
  </si>
  <si>
    <t>https://community.secop.gov.co/Public/Tendering/OpportunityDetail/Index?noticeUID=CO1.NTC.6295461&amp;isFromPublicArea=True&amp;isModal=true&amp;asPopupView=true</t>
  </si>
  <si>
    <t>DF-1885-2024</t>
  </si>
  <si>
    <t>Prestación de servicios de apoyo a la gestión para desarrollar actividades propias de la Dirección de Atención al Ciudadano y Gestión Documental de la Secretaría General para el desarrollo en el marco del Proyecto denominado FORTALECIMIENTO INSTITUCIONAL DEL ARCHIVO GENERAL PARA LA VIGENCIA 2024 DE LA GOBERNACIÓN DE BOLÍVAR</t>
  </si>
  <si>
    <t>KARLA PATRICIA ROMERO QUINTANA</t>
  </si>
  <si>
    <t>https://community.secop.gov.co/Public/Tendering/OpportunityDetail/Index?noticeUID=CO1.NTC.6295740&amp;isFromPublicArea=True&amp;isModal=true&amp;asPopupView=true</t>
  </si>
  <si>
    <t>DF-1886-2024</t>
  </si>
  <si>
    <t>ILUMINADO GAVIRIA AMADOR</t>
  </si>
  <si>
    <t>https://community.secop.gov.co/Public/Tendering/OpportunityDetail/Index?noticeUID=CO1.NTC.6295759&amp;isFromPublicArea=True&amp;isModal=true&amp;asPopupView=true</t>
  </si>
  <si>
    <t>DF-1887-2024</t>
  </si>
  <si>
    <t>Prestación de servicios profesionales para desarrollar actividades
propias de la Dirección de Atención al Ciudadano y Gestión Documental
de la Secretaría General para el desarrollo en el marco del Proyecto denominado FORTALECIMIENTO INSTITUCIONAL DEL ARCHIVO GENERAL PARA LA VIGENCIA 2024 DE LA GOBERNACIÓN DE BOLÍVAR</t>
  </si>
  <si>
    <t>MARIA ALEJANDRA SANCHEZ AVENDAÑO</t>
  </si>
  <si>
    <t>https://community.secop.gov.co/Public/Tendering/OpportunityDetail/Index?noticeUID=CO1.NTC.6297969&amp;isFromPublicArea=True&amp;isModal=true&amp;asPopupView=true</t>
  </si>
  <si>
    <t>DF-1888-2024</t>
  </si>
  <si>
    <t>Prestación de servicios profesional para desarrollar actividades propias
de la Dirección de Atención al Ciudadano y Gestión Documental de la
Secretaría General para el desarrollo en el marco del Proyecto denominado FORTALECIMIENTO INSTITUCIONAL DEL ARCHIVO GENERAL PARA LA VIGENCIA 2024 DE LA GOBERNACIÓN DE BOLÍVAR</t>
  </si>
  <si>
    <t>JUDITH MARIA HAYDAR MARTINEZ</t>
  </si>
  <si>
    <t>https://community.secop.gov.co/Public/Tendering/OpportunityDetail/Index?noticeUID=CO1.NTC.6298534&amp;isFromPublicArea=True&amp;isModal=true&amp;asPopupView=true</t>
  </si>
  <si>
    <t>DF-1889-2024</t>
  </si>
  <si>
    <t>MARCIA ELOISA CABARCAS SAGBINI</t>
  </si>
  <si>
    <t>https://community.secop.gov.co/Public/Tendering/OpportunityDetail/Index?noticeUID=CO1.NTC.6298554&amp;isFromPublicArea=True&amp;isModal=true&amp;asPopupView=true</t>
  </si>
  <si>
    <t>DF-1912-2024</t>
  </si>
  <si>
    <t>prestación de servicios profesionales para el desarrollo de 
las actividades propias de la SECRETARIA DEL INTERIOR Y 
ASUNTOS GUBERNAMENTALES con el fin de apoyar en el 
marco del proyecto de inversión denominado:   
FORTALECIMIENTO PARA LA CONVIVENCIA SOCIAL Y 
PROMOCION AL ACCESO A LA JUSTICIA POR UN BOLÍVAR - MEJOR  - DON JUSTO BOLÍVAR</t>
  </si>
  <si>
    <t>XIOMARA ESCOBAR FLOREZ</t>
  </si>
  <si>
    <t>https://community.secop.gov.co/Public/Tendering/OpportunityDetail/Index?noticeUID=CO1.NTC.6298413&amp;isFromPublicArea=True&amp;isModal=true&amp;asPopupView=true</t>
  </si>
  <si>
    <t>DF-1913-2024</t>
  </si>
  <si>
    <t>Prestación de servicios profesionales para el desarrollo de las actividades propias de la SECRETARIA DEL INTERIOR Y ASUNTOS GUBERNAMENTALES con el fin de apoyar en el marco del proyecto de inversión denominado:   FORTALECIMIENTO PARA LA CONVIVENCIA SOCIAL Y PROMOCION AL ACCESO A LA JUSTICIA POR UN BOLÍVAR MEJOR - DON JUSTO BOLÍVAR</t>
  </si>
  <si>
    <t>VALERIA GARCES LOPEZ</t>
  </si>
  <si>
    <t>https://community.secop.gov.co/Public/Tendering/OpportunityDetail/Index?noticeUID=CO1.NTC.6298421&amp;isFromPublicArea=True&amp;isModal=true&amp;asPopupView=true</t>
  </si>
  <si>
    <t>DF-1914-2024</t>
  </si>
  <si>
    <t>Prestación de servicios de apoyo a la gestión para el 
desarrollo de las actividades propias de la SECRETARIA 
DEL INTERIOR Y ASUNTOS GUBERNAMENTALES con el fin 
de apoyar en el marco del proyecto de inversión 
denominado:   FORTALECIMIENTO PARA LA CONVIVENCIA
SOCIAL Y PROMOCION AL ACCESO A LA JUSTICIA POR UN</t>
  </si>
  <si>
    <t>DANIEL TORRES LAMBIS</t>
  </si>
  <si>
    <t>https://community.secop.gov.co/Public/Tendering/OpportunityDetail/Index?noticeUID=CO1.NTC.6298360&amp;isFromPublicArea=True&amp;isModal=true&amp;asPopupView=true</t>
  </si>
  <si>
    <t>DF-1915-2024</t>
  </si>
  <si>
    <t>Prestación de Servicios Profesionales para el desarrollo de las 
actividades propias de la DIRECCIÓN DE GOBERNANZA de la Secretaría 
del Interior y Asuntos Gubernamentales de la Gobernación de Bolívar en 
el marco del proyecto de inversión denominado: DESARROLLO DE UN 
PROGRAMA PARA LA CUALIFICACIÓN DE SERVIDORES PÚBLICOS Y 
PROMOCIÓN DE LIDERAZGOS CONSTRUCTIVOS EN EL 
DEPARTAMENTO DE BOLÍVAR.</t>
  </si>
  <si>
    <t>JOSE IGNACIO ROSALES CASTRO</t>
  </si>
  <si>
    <t>https://community.secop.gov.co/Public/Tendering/OpportunityDetail/Index?noticeUID=CO1.NTC.6304387&amp;isFromPublicArea=True&amp;isModal=true&amp;asPopupView=true</t>
  </si>
  <si>
    <t>DF-1916-2024</t>
  </si>
  <si>
    <t>KAREN SOFIA LEZAMA GARCES</t>
  </si>
  <si>
    <t>https://community.secop.gov.co/Public/Tendering/OpportunityDetail/Index?noticeUID=CO1.NTC.6304456&amp;isFromPublicArea=True&amp;isModal=true&amp;asPopupView=true</t>
  </si>
  <si>
    <t>DF-1917-2024</t>
  </si>
  <si>
    <t>KATHERINE JOHANNA LEAL FUENTES</t>
  </si>
  <si>
    <t>https://community.secop.gov.co/Public/Tendering/OpportunityDetail/Index?noticeUID=CO1.NTC.6304463&amp;isFromPublicArea=True&amp;isModal=true&amp;asPopupView=true</t>
  </si>
  <si>
    <t>DF-1918-2024</t>
  </si>
  <si>
    <t>OSCAR ELOY GUARDO VELASQUEZ</t>
  </si>
  <si>
    <t>https://community.secop.gov.co/Public/Tendering/OpportunityDetail/Index?noticeUID=CO1.NTC.6304108&amp;isFromPublicArea=True&amp;isModal=true&amp;asPopupView=true</t>
  </si>
  <si>
    <t>DF-1919-2024</t>
  </si>
  <si>
    <t>ARIATNA CAROLINA REYES TAVERA</t>
  </si>
  <si>
    <t>https://community.secop.gov.co/Public/Tendering/OpportunityDetail/Index?noticeUID=CO1.NTC.6304760&amp;isFromPublicArea=True&amp;isModal=true&amp;asPopupView=true</t>
  </si>
  <si>
    <t>DF-1920-2024</t>
  </si>
  <si>
    <t>Prestación de servicios Profesionales Especializados para el desarrollo 
de las actividades propias de la DIRECCIÓN DE ASISTENCIA MUNICIPAL de la Secretaría del Interior y Asuntos Gubernamentales de la 
Gobernación de Bolívar.</t>
  </si>
  <si>
    <t>BERNARDO RAMIREZ DEL VALLE</t>
  </si>
  <si>
    <t>https://community.secop.gov.co/Public/Tendering/OpportunityDetail/Index?noticeUID=CO1.NTC.6304753&amp;isFromPublicArea=True&amp;isModal=true&amp;asPopupView=true</t>
  </si>
  <si>
    <t>DF-1921-2024</t>
  </si>
  <si>
    <t>JULIO CESAR ORTEGA DAZA</t>
  </si>
  <si>
    <t>https://community.secop.gov.co/Public/Tendering/OpportunityDetail/Index?noticeUID=CO1.NTC.6305316&amp;isFromPublicArea=True&amp;isModal=true&amp;asPopupView=true</t>
  </si>
  <si>
    <t>DF-1922-2024</t>
  </si>
  <si>
    <t>MARIA XIMENA JAIMES QUINTERO</t>
  </si>
  <si>
    <t>https://community.secop.gov.co/Public/Tendering/OpportunityDetail/Index?noticeUID=CO1.NTC.6305940&amp;isFromPublicArea=True&amp;isModal=true&amp;asPopupView=true</t>
  </si>
  <si>
    <t>DF-1923-2024</t>
  </si>
  <si>
    <t>Prestación de servicios de apoyo a la gestión para la ejecución del 
proyecto denominado ASISTENCIA PROFESIONAL, TÉCNICA, TECNOLÓGICA Y EN SALUD A MINEROS PARA LA VIGENCIA 2024 EN 
BOLÍVAR desarrollado por la Secretaria de Minas y Energía de la 
Gobernación de Bolívar.</t>
  </si>
  <si>
    <t>ORLANDO HERRERA ARTUZ</t>
  </si>
  <si>
    <t>https://community.secop.gov.co/Public/Tendering/OpportunityDetail/Index?noticeUID=CO1.NTC.6305841&amp;isFromPublicArea=True&amp;isModal=true&amp;asPopupView=true</t>
  </si>
  <si>
    <t>DF-1924-2024</t>
  </si>
  <si>
    <t>Prestación de servicios profesionales para el desarrollo de las actividades propias de la Dirección del Fondo Territorial de Pensiones de la Secretaria de Hacienda de la Gobernación de Bolívar.</t>
  </si>
  <si>
    <t>JUAN SEBASTIAN FRIAS UTRIA</t>
  </si>
  <si>
    <t>https://community.secop.gov.co/Public/Tendering/OpportunityDetail/Index?noticeUID=CO1.NTC.6307820</t>
  </si>
  <si>
    <t>DF-1925-2024</t>
  </si>
  <si>
    <t>LEONARDO ALFONSO NOVOA VASQUEZ</t>
  </si>
  <si>
    <t>https://community.secop.gov.co/Public/Tendering/OpportunityDetail/Index?noticeUID=CO1.NTC.6308122</t>
  </si>
  <si>
    <t>DF-1926-2024</t>
  </si>
  <si>
    <t>JESUS JOAQUIN CABALLERO RAMIREZ</t>
  </si>
  <si>
    <t>https://community.secop.gov.co/Public/Tendering/OpportunityDetail/Index?noticeUID=CO1.NTC.6308603</t>
  </si>
  <si>
    <t>DF-1927-2024</t>
  </si>
  <si>
    <t>RICARDO DE JESUS CASTILLO CABARCAS</t>
  </si>
  <si>
    <t>https://community.secop.gov.co/Public/Tendering/OpportunityDetail/Index?noticeUID=CO1.NTC.6308733</t>
  </si>
  <si>
    <t>DF-1928-2024</t>
  </si>
  <si>
    <t>RODOLFO DIAZ DIAZ</t>
  </si>
  <si>
    <t>https://community.secop.gov.co/Public/Tendering/OpportunityDetail/Index?noticeUID=CO1.NTC.6308905</t>
  </si>
  <si>
    <t>DF-1931-2024</t>
  </si>
  <si>
    <t>Prestación de servicios profesionales para asesorar y brindar acompañamiento a la secretaria de hacienda de la Gobernación de Bolívar en el fortalecimiento fiscal y gestión tributaria dentro del marco del proyecto denominado: FORTALECIMIENTO DE LA GESTIÓN TRIBUTARIA EN EL DEPARTAMENTO DE BOLÍVAR</t>
  </si>
  <si>
    <t>900449094-5</t>
  </si>
  <si>
    <t xml:space="preserve">MONTAÑA &amp; CONSULTORES ASOCIADOS SAS </t>
  </si>
  <si>
    <t>https://community.secop.gov.co/Public/Tendering/OpportunityDetail/Index?noticeUID=CO1.NTC.6310048</t>
  </si>
  <si>
    <t>DF-1932-2024</t>
  </si>
  <si>
    <t>Prestación de Servicios Profesionales Especializados para el desarrollo 
de las actividades propias de la SECRETARIA GENERAL de la Gobernación de Bolívar en el marco del proyecto de inversión denominado: MANTENIMIENTO DE LOS BIENES BAJO LA RESPONSABILIDAD DEL DEPARTAMENTO DE BOLÍVAR.</t>
  </si>
  <si>
    <t xml:space="preserve">CLAUDIA MARCELA MARTINEZ BARRAGAN </t>
  </si>
  <si>
    <t>https://community.secop.gov.co/Public/Tendering/OpportunityDetail/Index?noticeUID=CO1.NTC.6309838</t>
  </si>
  <si>
    <t>DF-1933-2024</t>
  </si>
  <si>
    <t>Prestación de Servicios Profesionales para el desarrollo de las 
actividades propias de la SECRETARIA GENERAL de la Gobernación de 
Bolívar en el marco del proyecto de inversión denominado: MANTENIMIENTO DE LOS BIENES BAJO LA RESPONSABILIDAD DEL DEPARTAMENTO DE BOLÍVAR.</t>
  </si>
  <si>
    <t>YINEY MARIA VARGAS RODRIGUEZ</t>
  </si>
  <si>
    <t>https://community.secop.gov.co/Public/Tendering/OpportunityDetail/Index?noticeUID=CO1.NTC.6310190</t>
  </si>
  <si>
    <t>DF-1934-2024</t>
  </si>
  <si>
    <t>Prestación de apoyo a la gestión para el desarrollo de las actividades propias de la SECRETARIA GENERAL de la Gobernación de Bolívar en el marco del proyecto de inversión denominado: MANTENIMIENTO DE LOS BIENES BAJO LA RESPONSABILIDAD DEL DEPARTAMENTO DE BOLÍVAR.</t>
  </si>
  <si>
    <t>LAURENT PAOLA HOLLMAN MARIN</t>
  </si>
  <si>
    <t>https://community.secop.gov.co/Public/Tendering/OpportunityDetail/Index?noticeUID=CO1.NTC.6311006</t>
  </si>
  <si>
    <t>DF-1935-2024</t>
  </si>
  <si>
    <t>LINA MARIA PINEDO MONTALVO</t>
  </si>
  <si>
    <t>https://community.secop.gov.co/Public/Tendering/OpportunityDetail/Index?noticeUID=CO1.NTC.6310844</t>
  </si>
  <si>
    <t>DF-1936-2024</t>
  </si>
  <si>
    <t>Prestación de Servicios de Apoyo a la Gestión para el desarrollo de las 
actividades propias de la Dirección Lógica de la Secretaria General.</t>
  </si>
  <si>
    <t>JUAN IGNACIO BARANDICA BELEÑO</t>
  </si>
  <si>
    <t>https://community.secop.gov.co/Public/Tendering/OpportunityDetail/Index?noticeUID=CO1.NTC.6309628</t>
  </si>
  <si>
    <t>DF-1937-2024</t>
  </si>
  <si>
    <t>LUIS CARLOS DEAN VELEZ</t>
  </si>
  <si>
    <t>https://community.secop.gov.co/Public/Tendering/OpportunityDetail/Index?noticeUID=CO1.NTC.6309841</t>
  </si>
  <si>
    <t>DF-1938-2024</t>
  </si>
  <si>
    <t>Prestación de Servicios de Apoyo a la Gestión para el desarrollo de las actividades propias de la Dirección Lógica de la Secretaria General.</t>
  </si>
  <si>
    <t>JORGE LUIS CHICO FIGUEROA</t>
  </si>
  <si>
    <t>https://community.secop.gov.co/Public/Tendering/OpportunityDetail/Index?noticeUID=CO1.NTC.6310861</t>
  </si>
  <si>
    <t>DF-1939-2024</t>
  </si>
  <si>
    <t>LIBARDO ANTONIO MANJARREZ CARRASCAL</t>
  </si>
  <si>
    <t>https://community.secop.gov.co/Public/Tendering/OpportunityDetail/Index?noticeUID=CO1.NTC.6311317</t>
  </si>
  <si>
    <t>DF-1940-2024</t>
  </si>
  <si>
    <t>Prestación de Servicios de Apoyo a la Gestión para el desarrollo de las 
actividades propias de la Dirección Lógica de la Secretaria General</t>
  </si>
  <si>
    <t>ADOLFO GONZALEZ LEON</t>
  </si>
  <si>
    <t>https://community.secop.gov.co/Public/Tendering/OpportunityDetail/Index?noticeUID=CO1.NTC.6311564</t>
  </si>
  <si>
    <t>DF-1941-2024</t>
  </si>
  <si>
    <t>LENIN ALCAZAR BARBOZA</t>
  </si>
  <si>
    <t>https://community.secop.gov.co/Public/Tendering/OpportunityDetail/Index?noticeUID=CO1.NTC.6311512</t>
  </si>
  <si>
    <t>DF-1942-2024</t>
  </si>
  <si>
    <t>Prestación de servicios de Apoyo a la Gestión para desarrollar actividades propias de la Dirección de Atención al Ciudadano y Gestión Documental de la Secretaría General para el desarrollo en el marco del Proyecto denominado FORTALECIMIENTO INSTITUCIONAL DEL ARCHIVO</t>
  </si>
  <si>
    <t>DIANA ESTEFANIA HOYOS VELEZ</t>
  </si>
  <si>
    <t>https://community.secop.gov.co/Public/Tendering/OpportunityDetail/Index?noticeUID=CO1.NTC.6311806</t>
  </si>
  <si>
    <t>DF-1944-2024</t>
  </si>
  <si>
    <t>JORGE ENRIQUE UCROS PACHECO</t>
  </si>
  <si>
    <t>https://community.secop.gov.co/Public/Tendering/OpportunityDetail/Index?noticeUID=CO1.NTC.6314639&amp;isFromPublicArea=True&amp;isModal=true&amp;asPopupView=true</t>
  </si>
  <si>
    <t>DF-1945-2024</t>
  </si>
  <si>
    <t>GERMAN TOSCANO SOLAR</t>
  </si>
  <si>
    <t>https://community.secop.gov.co/Public/Tendering/OpportunityDetail/Index?noticeUID=CO1.NTC.6316427&amp;isFromPublicArea=True&amp;isModal=true&amp;asPopupView=true</t>
  </si>
  <si>
    <t>DF-1946-2024</t>
  </si>
  <si>
    <t>JOHN JAIRO CEDRON MARTINEZ</t>
  </si>
  <si>
    <t>https://community.secop.gov.co/Public/Tendering/OpportunityDetail/Index?noticeUID=CO1.NTC.6316347&amp;isFromPublicArea=True&amp;isModal=true&amp;asPopupView=true</t>
  </si>
  <si>
    <t>DF-1947-2024</t>
  </si>
  <si>
    <t>KELLY VANSSA BALLESTAS ROJAS</t>
  </si>
  <si>
    <t xml:space="preserve"> 28/06/2024</t>
  </si>
  <si>
    <t>https://community.secop.gov.co/Public/Tendering/OpportunityDetail/Index?noticeUID=CO1.NTC.6317620&amp;isFromPublicArea=True&amp;isModal=true&amp;asPopupView=true</t>
  </si>
  <si>
    <t>DF-1948-2024</t>
  </si>
  <si>
    <t>NELSON EDUARDO REYES MARRUGO</t>
  </si>
  <si>
    <t>https://community.secop.gov.co/Public/Tendering/OpportunityDetail/Index?noticeUID=CO1.NTC.6318031&amp;isFromPublicArea=True&amp;isModal=true&amp;asPopupView=true</t>
  </si>
  <si>
    <t>DF-1949-2024</t>
  </si>
  <si>
    <t xml:space="preserve">JHON JAIRO BARRIOS FERREIRA </t>
  </si>
  <si>
    <t>https://community.secop.gov.co/Public/Tendering/OpportunityDetail/Index?noticeUID=CO1.NTC.6318039&amp;isFromPublicArea=True&amp;isModal=true&amp;asPopupView=true</t>
  </si>
  <si>
    <t>DF-1951-2024</t>
  </si>
  <si>
    <t>Prestación de servicios profesionales para apoyar en la ejecución del 
proyecto denominado ¨APOYO A LA GESTION A LA SECRETARIA DE 
AGRICULTURA, MEDIANTE UN EQUIPO DE PROFESIONALES 
INTERDISCIPLINARIO PARA MEJORAR LA EFICIENCIA Y LA 
EFECTIVIDAD DE LA PLANIFICACION AGROPECUARIA, FACILITAR LA 
INCLUSIÓN PRODUCTIVA DE PEQUEÑOS PRODUCTORES Y 
FORTALECER EL ORDENAMIENTO SOCIAL Y PRODUCTIVO DE LA 
PROPIEDAD EN EL DEPARTAMENTO DE BOLIVAR¨ desarrollado por la 
Secretaria de Agricultura y desarrollo Rura</t>
  </si>
  <si>
    <t>VANESSA DEL CARMEN PERCY RODRIGUEZ</t>
  </si>
  <si>
    <t>https://community.secop.gov.co/Public/Tendering/OpportunityDetail/Index?noticeUID=CO1.NTC.6317361&amp;isFromPublicArea=True&amp;isModal=true&amp;asPopupView=true</t>
  </si>
  <si>
    <t>DF-1952-2024</t>
  </si>
  <si>
    <t>Prestación de servicios Profesionales para el desarrollo de las 
actividades propias de la SECRETARIA DEL INTERIOR Y ASUNTOS 
GUBERNAMENTALES con el fin de apoyar en el marco del proyecto de 
inversión denominado:   FORTALECIMIENTO PARA LA CONVIVENCIA 
SOCIAL Y PROMOCION AL ACCESO A LA JUSTICIA POR UN BOLÍVAR 
MEJOR - DON JUSTO BOLIVAR</t>
  </si>
  <si>
    <t>YESENIA ESTHER CARRILLO GARCIA</t>
  </si>
  <si>
    <t>https://community.secop.gov.co/Public/Tendering/OpportunityDetail/Index?noticeUID=CO1.NTC.6320523&amp;isFromPublicArea=True&amp;isModal=true&amp;asPopupView=true</t>
  </si>
  <si>
    <t>DF-1953-2024</t>
  </si>
  <si>
    <t>DULILS DEL CARMEN VILLAREAL GARCIA</t>
  </si>
  <si>
    <t>https://community.secop.gov.co/Public/Tendering/OpportunityDetail/Index?noticeUID=CO1.NTC.6320254&amp;isFromPublicArea=True&amp;isModal=true&amp;asPopupView=true</t>
  </si>
  <si>
    <t>DF-1954-2024</t>
  </si>
  <si>
    <t>ALVARO HENRY ACOSTA FORERO</t>
  </si>
  <si>
    <t>https://community.secop.gov.co/Public/Tendering/OpportunityDetail/Index?noticeUID=CO1.NTC.6320392&amp;isFromPublicArea=True&amp;isModal=true&amp;asPopupView=true</t>
  </si>
  <si>
    <t>DF-1955-2024</t>
  </si>
  <si>
    <t>ADONILSO ARROYO VERGARA</t>
  </si>
  <si>
    <t>https://community.secop.gov.co/Public/Tendering/OpportunityDetail/Index?noticeUID=CO1.NTC.6321407&amp;isFromPublicArea=True&amp;isModal=true&amp;asPopupView=true</t>
  </si>
  <si>
    <t>DF-1956-2024</t>
  </si>
  <si>
    <t>Prestación de servicios de apoyo a la gestión para la ejecución del proyecto denominado FORTALECIMIENTO PARA DESARROLLAR ESTRATEGIAS ENCAMINADAS A APOYAR LA LUCHA DEL DEPARTAMENTO DE BOLÍVAR, CONTRA LA INTRODUCCIÓN Y FABRICACION ILEGAL DE CIGARRILLOS Y LICORES BOLÍVAR de la Dirección de ingresos  de la secretaria de hacienda de la Gobernación de Bolívar</t>
  </si>
  <si>
    <t>ERIK MANUEL PUELO VILLALBA</t>
  </si>
  <si>
    <t>https://community.secop.gov.co/Public/Tendering/OpportunityDetail/Index?noticeUID=CO1.NTC.6322701&amp;isFromPublicArea=True&amp;isModal=true&amp;asPopupView=true</t>
  </si>
  <si>
    <t>DF-1957-2024</t>
  </si>
  <si>
    <t>WELMAN JOSE TUIRAN VILORIA</t>
  </si>
  <si>
    <t>https://community.secop.gov.co/Public/Tendering/OpportunityDetail/Index?noticeUID=CO1.NTC.6322578&amp;isFromPublicArea=True&amp;isModal=true&amp;asPopupView=true</t>
  </si>
  <si>
    <t>DF-1958-2024</t>
  </si>
  <si>
    <t>Prestación de servicios profesionales para la ejecución del proyecto denominado FORTALECIMIENTO PARA DESARROLLAR ESTRATEGIAS ENCAMINADAS A APOYAR LA LUCHA DEL DEPARTAMENTO DE BOLÍVAR, CONTRA LA INTRODUCCIÓN Y FABRICACION ILEGAL DE CIGARRILLOS Y LICORES BOLÍVAR de la Dirección de ingresos  de la secretaria de hacienda de la Gobernación de Bolívar</t>
  </si>
  <si>
    <t>IBAMA DEL CARMEN PARDO ESTRADA</t>
  </si>
  <si>
    <t>https://community.secop.gov.co/Public/Tendering/OpportunityDetail/Index?noticeUID=CO1.NTC.6322199&amp;isFromPublicArea=True&amp;isModal=true&amp;asPopupView=true</t>
  </si>
  <si>
    <t>DF-1959-2024</t>
  </si>
  <si>
    <t>KELLY CECILIA PUELLO TORRES</t>
  </si>
  <si>
    <t>https://community.secop.gov.co/Public/Tendering/OpportunityDetail/Index?noticeUID=CO1.NTC.6322641&amp;isFromPublicArea=True&amp;isModal=true&amp;asPopupView=true</t>
  </si>
  <si>
    <t>DF-1960-2024</t>
  </si>
  <si>
    <t>YAMANI ISAAC YUNES</t>
  </si>
  <si>
    <t>https://community.secop.gov.co/Public/Tendering/OpportunityDetail/Index?noticeUID=CO1.NTC.6322705&amp;isFromPublicArea=True&amp;isModal=true&amp;asPopupView=true</t>
  </si>
  <si>
    <t>DF-1961-2024</t>
  </si>
  <si>
    <t>ELIAS MANUEL PIMENTEL MACEAS</t>
  </si>
  <si>
    <t>https://community.secop.gov.co/Public/Tendering/OpportunityDetail/Index?noticeUID=CO1.NTC.6322116&amp;isFromPublicArea=True&amp;isModal=true&amp;asPopupView=true</t>
  </si>
  <si>
    <t>DF-1962-2024</t>
  </si>
  <si>
    <t>NATALIA MARGARITA VEGA MENDRALES</t>
  </si>
  <si>
    <t>https://community.secop.gov.co/Public/Tendering/OpportunityDetail/Index?noticeUID=CO1.NTC.6323242&amp;isFromPublicArea=True&amp;isModal=true&amp;asPopupView=true</t>
  </si>
  <si>
    <t>DF-1963-2024</t>
  </si>
  <si>
    <t>VANESA JOSEFA DE LA CRUZ GOMEZ</t>
  </si>
  <si>
    <t>https://community.secop.gov.co/Public/Tendering/OpportunityDetail/Index?noticeUID=CO1.NTC.6322787&amp;isFromPublicArea=True&amp;isModal=true&amp;asPopupView=true</t>
  </si>
  <si>
    <t>DF-2000-2024</t>
  </si>
  <si>
    <t>KATERINE HURTADO CONEO</t>
  </si>
  <si>
    <t>https://community.secop.gov.co/Public/Tendering/OpportunityDetail/Index?noticeUID=CO1.NTC.6324252&amp;isFromPublicArea=True&amp;isModal=true&amp;asPopupView=true</t>
  </si>
  <si>
    <t>DF-2001-2024</t>
  </si>
  <si>
    <t>IVAN GUILLERMO PEREIRA HERRERA</t>
  </si>
  <si>
    <t>https://community.secop.gov.co/Public/Tendering/OpportunityDetail/Index?noticeUID=CO1.NTC.6325943&amp;isFromPublicArea=True&amp;isModal=true&amp;asPopupView=true</t>
  </si>
  <si>
    <t>DF-2002-2024</t>
  </si>
  <si>
    <t xml:space="preserve">MARCO ANTONIO ORTIZ VILLAREAL </t>
  </si>
  <si>
    <t>https://community.secop.gov.co/Public/Tendering/OpportunityDetail/Index?noticeUID=CO1.NTC.6326264&amp;isFromPublicArea=True&amp;isModal=true&amp;asPopupView=true</t>
  </si>
  <si>
    <t>DF-2003-2024</t>
  </si>
  <si>
    <t>MELISA ANDRA GUIEUERREZ PANZA</t>
  </si>
  <si>
    <t>https://community.secop.gov.co/Public/Tendering/OpportunityDetail/Index?noticeUID=CO1.NTC.6328073&amp;isFromPublicArea=True&amp;isModal=true&amp;asPopupView=true</t>
  </si>
  <si>
    <t>DF-2004-2024</t>
  </si>
  <si>
    <t>RONALD ARTURO ZAMBRANO BALDOVINO</t>
  </si>
  <si>
    <t>https://community.secop.gov.co/Public/Tendering/OpportunityDetail/Index?noticeUID=CO1.NTC.6328224&amp;isFromPublicArea=True&amp;isModal=true&amp;asPopupView=true</t>
  </si>
  <si>
    <t>DF-2005-2024</t>
  </si>
  <si>
    <t>https://community.secop.gov.co/Public/Tendering/OpportunityDetail/Index?noticeUID=CO1.NTC.6328411&amp;isFromPublicArea=True&amp;isModal=true&amp;asPopupView=true</t>
  </si>
  <si>
    <t>SECRETARIA DE SALUD</t>
  </si>
  <si>
    <t>NEIDID SOFIA MEDINA ATENCIA</t>
  </si>
  <si>
    <t>https://community.secop.gov.co/Public/Tendering/ContractNoticePhases/View?PPI=CO1.PPI.32696750&amp;isFromPublicArea=True&amp;isModal=False</t>
  </si>
  <si>
    <t>EMILY ISABEL CAMPO CORPAS</t>
  </si>
  <si>
    <t>https://community.secop.gov.co/Public/Tendering/ContractNoticePhases/View?PPI=CO1.PPI.32696717&amp;isFromPublicArea=True&amp;isModal=False</t>
  </si>
  <si>
    <t>LISBETH MARIA MARTINEZ GONZALEZ</t>
  </si>
  <si>
    <t>https://community.secop.gov.co/Public/Tendering/ContractNoticePhases/View?PPI=CO1.PPI.32695979&amp;isFromPublicArea=True&amp;isModal=False</t>
  </si>
  <si>
    <t>ORLANDO VARGAS PAYARES</t>
  </si>
  <si>
    <t>ELIANA PATRICIA CARRILLO DIAZ</t>
  </si>
  <si>
    <t>https://community.secop.gov.co/Public/Tendering/ContractNoticePhases/View?PPI=CO1.PPI.32694785&amp;isFromPublicArea=True&amp;isModal=False</t>
  </si>
  <si>
    <t>LUIS JOAQUIN TEJEDA ISSA</t>
  </si>
  <si>
    <t>https://community.secop.gov.co/Public/Tendering/ContractNoticePhases/View?PPI=CO1.PPI.32695234&amp;isFromPublicArea=True&amp;isModal=False</t>
  </si>
  <si>
    <t>ROCIO DEL CARMEN CORREA PASTRANA</t>
  </si>
  <si>
    <t>https://community.secop.gov.co/Public/Tendering/ContractNoticePhases/View?PPI=CO1.PPI.32696781&amp;isFromPublicArea=True&amp;isModal=False</t>
  </si>
  <si>
    <t>YASMI ISABEL SALGADO JARABA</t>
  </si>
  <si>
    <t>https://community.secop.gov.co/Public/Tendering/ContractNoticePhases/View?PPI=CO1.PPI.32695201&amp;isFromPublicArea=True&amp;isModal=False</t>
  </si>
  <si>
    <t>GRISELDA PORTELA RESTREPO</t>
  </si>
  <si>
    <t>https://community.secop.gov.co/Public/Tendering/ContractNoticePhases/View?PPI=CO1.PPI.32695285&amp;isFromPublicArea=True&amp;isModal=False</t>
  </si>
  <si>
    <t>HUMBERTO SORACA NIÑO</t>
  </si>
  <si>
    <t>https://community.secop.gov.co/Public/Tendering/ContractNoticePhases/View?PPI=CO1.PPI.32696702&amp;isFromPublicArea=True&amp;isModal=False</t>
  </si>
  <si>
    <t>SS-1999-2024</t>
  </si>
  <si>
    <t>Prestación de servicios profesionales para el apoyo a los procesos de la gestión de la salud pública a fin de lograr los productos propios del proyecto de inversión implementación de las rutas materno perinatal y de promoción y mantenimiento en municipios priorizados del departamento de Bolívar</t>
  </si>
  <si>
    <t>SS-1998-2024</t>
  </si>
  <si>
    <t>Prestación de Servicios Profesionales de Apoyo a los procesos de la Gestión de la salud pública para el logro de productos propios del Proyecto de inversión Fortalecimiento y gestión a la implementación de la política de seguridad alimentaria y nutricional- (san) en niños y niñas de 0 a 59 meses mujeres lactantes y gestantes en el departamento de Bolívar</t>
  </si>
  <si>
    <t>SS-1995-2024</t>
  </si>
  <si>
    <t>Prestación de Servicios Profesionales de Apoyo a los procesos de la Gestión de la salud pública para el logro de productos propios del proyecto de inversión Implementación de las rutas materno perinatal y de promoción y mantenimiento en municipios priorizados del Departamento de Bolívar.</t>
  </si>
  <si>
    <t>SS-1996-2024</t>
  </si>
  <si>
    <t>Prestación de servicios profesionales especializados de apoyo a los procesos de la Gestión de la Salud Pública para el logro de los productos propios del proyecto de inversión Fortalecimiento de la Gestión para la Planeación Integral en Salud de la Secretaría de Salud de Bolívar.</t>
  </si>
  <si>
    <t>SS-1989-2024</t>
  </si>
  <si>
    <t>Prestación de servicios profesionales especializados para el apoyo a los procesos de la gestión de la salud pública a fin de lograr los productos propios del proyecto de inversión Implementación de las rutas materno perinatal y de promoción y mantenimiento en municipios priorizados del departamento de Bolívar</t>
  </si>
  <si>
    <t>SS-1991-2024</t>
  </si>
  <si>
    <t>Prestación de Servicios profesionales para apoyar la gestión y fortalecer las acciones y actividades que permitan la ejecución del proyecto de inversión fortalecimiento de la continuidad e integralidad en la atención en salud de la población en situaciones de urgencias, emergencias o desastres a través del centro regulador de urgencias en los municipios del Departamento de Bolívar.</t>
  </si>
  <si>
    <t>SS-1988-2024</t>
  </si>
  <si>
    <t>Prestación de servicios profesionales Especializados de apoyo a los procesos de la gestión de la salud pública para el logro de productos propios del proyecto Fortalecimiento de acciones de promoción de la salud y prevención de riesgos laborales en la población del sector informal de la economía en el Departamento de Bolívar.</t>
  </si>
  <si>
    <t>SS-1990-2024</t>
  </si>
  <si>
    <t>Prestación de servicios profesionales en asesoría legal de apoyo a los procesos de la Gestión de la Salud Pública para el logro de los productos propios del proyecto de inversión Fortalecimiento de la Gestión para la Planeación Integral de la Secretaría de Salud de Bolívar</t>
  </si>
  <si>
    <t>SS-1993-2024</t>
  </si>
  <si>
    <t>Prestación de Servicios de Apoyo a los procesos de la Gestión de la salud pública para el logro de los productos propios del proyecto de inversión fortalecimiento a la gestión y administración del programa ampliado de inmunización - PAI en los 45 municipios del Departamento de Bolívar</t>
  </si>
  <si>
    <t>SS-1997-2024</t>
  </si>
  <si>
    <t>Prestación de Servicios Profesionales en asesoría legal para apoyar la ejecución de las actividades propias del proyecto de inversión Fortalecimiento de la Gestión de la secretaria de Salud Departamental de Bolívar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</si>
</sst>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6" formatCode="&quot;$&quot;\ #,##0;[Red]\-&quot;$&quot;\ #,##0"/>
    <numFmt numFmtId="44" formatCode="_-&quot;$&quot;\ * #,##0.00_-;\-&quot;$&quot;\ * #,##0.00_-;_-&quot;$&quot;\ * &quot;-&quot;??_-;_-@_-"/>
    <numFmt numFmtId="43" formatCode="_-* #,##0.00_-;\-* #,##0.00_-;_-* &quot;-&quot;??_-;_-@_-"/>
    <numFmt numFmtId="164" formatCode="_-&quot;$&quot;\ * #,##0_-;\-&quot;$&quot;\ * #,##0_-;_-&quot;$&quot;\ * &quot;-&quot;??_-;_-@_-"/>
    <numFmt numFmtId="165" formatCode="_-* #,##0_-;\-* #,##0_-;_-* &quot;-&quot;??_-;_-@_-"/>
    <numFmt numFmtId="166" formatCode="#,##0_ ;\-#,##0\ "/>
    <numFmt numFmtId="167" formatCode="0.0%"/>
    <numFmt numFmtId="168" formatCode="&quot;$&quot;\ #,##0.00"/>
    <numFmt numFmtId="169" formatCode="dd/mm/yyyy"/>
    <numFmt numFmtId="170" formatCode="_-&quot;$&quot;\ * #,##0_-;\-&quot;$&quot;\ * #,##0_-;_-&quot;$&quot;\ * &quot;-&quot;??_-;_-@"/>
  </numFmts>
  <fonts count="29">
    <font>
      <sz val="11"/>
      <color theme="1"/>
      <name val="Calibri"/>
      <family val="2"/>
      <scheme val="minor"/>
    </font>
    <font>
      <sz val="11"/>
      <color theme="1"/>
      <name val="Calibri"/>
      <family val="2"/>
      <scheme val="minor"/>
    </font>
    <font>
      <sz val="11"/>
      <color rgb="FF000000"/>
      <name val="Aptos Display"/>
      <family val="2"/>
    </font>
    <font>
      <b/>
      <sz val="10"/>
      <color theme="0"/>
      <name val="Aptos Display"/>
      <family val="2"/>
    </font>
    <font>
      <b/>
      <sz val="11"/>
      <color rgb="FF000000"/>
      <name val="Aptos Display"/>
      <family val="2"/>
    </font>
    <font>
      <sz val="10"/>
      <color theme="1"/>
      <name val="Aptos Display"/>
      <family val="2"/>
    </font>
    <font>
      <u/>
      <sz val="11"/>
      <color theme="10"/>
      <name val="Calibri"/>
      <family val="2"/>
      <scheme val="minor"/>
    </font>
    <font>
      <b/>
      <sz val="10"/>
      <color theme="8" tint="-0.249977111117893"/>
      <name val="Aptos Display"/>
      <family val="2"/>
    </font>
    <font>
      <b/>
      <sz val="10"/>
      <color theme="4"/>
      <name val="Aptos Display"/>
      <family val="2"/>
    </font>
    <font>
      <sz val="10"/>
      <color rgb="FF000000"/>
      <name val="Aptos Display"/>
      <family val="2"/>
    </font>
    <font>
      <u/>
      <sz val="10"/>
      <color theme="10"/>
      <name val="Aptos Display"/>
      <family val="2"/>
    </font>
    <font>
      <sz val="10"/>
      <name val="Aptos Display"/>
      <family val="2"/>
    </font>
    <font>
      <sz val="10"/>
      <color rgb="FF333333"/>
      <name val="Aptos Display"/>
      <family val="2"/>
    </font>
    <font>
      <sz val="10"/>
      <color theme="1"/>
      <name val="Aptos narrow"/>
    </font>
    <font>
      <sz val="9"/>
      <color theme="1"/>
      <name val="Aptos narrow"/>
    </font>
    <font>
      <sz val="10"/>
      <color theme="1"/>
      <name val="Arial"/>
    </font>
    <font>
      <sz val="10"/>
      <name val="Aptos narrow"/>
    </font>
    <font>
      <sz val="9"/>
      <name val="Aptos narrow"/>
    </font>
    <font>
      <sz val="9"/>
      <name val="Arial"/>
      <family val="2"/>
    </font>
    <font>
      <sz val="11"/>
      <name val="aptos narrow"/>
    </font>
    <font>
      <sz val="11"/>
      <name val="Calibri"/>
      <scheme val="minor"/>
    </font>
    <font>
      <sz val="12"/>
      <color theme="1"/>
      <name val="Calibri"/>
    </font>
    <font>
      <sz val="11"/>
      <color theme="1"/>
      <name val="Aptos narrow"/>
    </font>
    <font>
      <sz val="12"/>
      <color theme="1"/>
      <name val="Aptos narrow"/>
    </font>
    <font>
      <sz val="11"/>
      <color rgb="FF000000"/>
      <name val="Calibri"/>
    </font>
    <font>
      <sz val="11"/>
      <color theme="1"/>
      <name val="Calibri"/>
    </font>
    <font>
      <sz val="10"/>
      <color theme="1"/>
      <name val="Calibri"/>
      <family val="2"/>
      <scheme val="minor"/>
    </font>
    <font>
      <sz val="11"/>
      <color theme="1"/>
      <name val="Calibri"/>
      <scheme val="minor"/>
    </font>
    <font>
      <b/>
      <sz val="10"/>
      <name val="Aptos Display"/>
      <family val="2"/>
    </font>
  </fonts>
  <fills count="4">
    <fill>
      <patternFill patternType="none"/>
    </fill>
    <fill>
      <patternFill patternType="gray125"/>
    </fill>
    <fill>
      <patternFill patternType="solid">
        <fgColor theme="4"/>
        <bgColor indexed="64"/>
      </patternFill>
    </fill>
    <fill>
      <patternFill patternType="solid">
        <fgColor theme="4"/>
        <bgColor rgb="FF8EAADB"/>
      </patternFill>
    </fill>
  </fills>
  <borders count="24">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top style="thin">
        <color indexed="64"/>
      </top>
      <bottom style="thin">
        <color indexed="64"/>
      </bottom>
      <diagonal/>
    </border>
    <border>
      <left style="thin">
        <color rgb="FF000000"/>
      </left>
      <right/>
      <top style="thin">
        <color rgb="FF000000"/>
      </top>
      <bottom/>
      <diagonal/>
    </border>
    <border>
      <left style="thin">
        <color indexed="64"/>
      </left>
      <right/>
      <top style="thin">
        <color indexed="64"/>
      </top>
      <bottom/>
      <diagonal/>
    </border>
  </borders>
  <cellStyleXfs count="5">
    <xf numFmtId="0" fontId="0" fillId="0" borderId="0"/>
    <xf numFmtId="44"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6" fillId="0" borderId="0" applyNumberFormat="0" applyFill="0" applyBorder="0" applyAlignment="0" applyProtection="0"/>
  </cellStyleXfs>
  <cellXfs count="120">
    <xf numFmtId="0" fontId="0" fillId="0" borderId="0" xfId="0"/>
    <xf numFmtId="0" fontId="3" fillId="3" borderId="10" xfId="0" applyFont="1" applyFill="1" applyBorder="1" applyAlignment="1">
      <alignment horizontal="center" vertical="center" wrapText="1"/>
    </xf>
    <xf numFmtId="0" fontId="3" fillId="2" borderId="11" xfId="0" applyFont="1" applyFill="1" applyBorder="1" applyAlignment="1">
      <alignment horizontal="center" vertical="center" wrapText="1"/>
    </xf>
    <xf numFmtId="14" fontId="3" fillId="2" borderId="11" xfId="0" applyNumberFormat="1" applyFont="1" applyFill="1" applyBorder="1" applyAlignment="1">
      <alignment horizontal="center" vertical="center" wrapText="1"/>
    </xf>
    <xf numFmtId="44" fontId="3" fillId="2" borderId="11" xfId="1" applyFont="1" applyFill="1" applyBorder="1" applyAlignment="1">
      <alignment horizontal="center" vertical="center" wrapText="1"/>
    </xf>
    <xf numFmtId="164" fontId="3" fillId="2" borderId="11" xfId="1" applyNumberFormat="1" applyFont="1" applyFill="1" applyBorder="1" applyAlignment="1">
      <alignment horizontal="center" vertical="center" wrapText="1"/>
    </xf>
    <xf numFmtId="0" fontId="3" fillId="2" borderId="12" xfId="0" applyFont="1" applyFill="1" applyBorder="1" applyAlignment="1">
      <alignment horizontal="center" vertical="center" wrapText="1"/>
    </xf>
    <xf numFmtId="0" fontId="3" fillId="2" borderId="13" xfId="0" applyFont="1" applyFill="1" applyBorder="1" applyAlignment="1">
      <alignment horizontal="center" vertical="center" wrapText="1"/>
    </xf>
    <xf numFmtId="0" fontId="3" fillId="2" borderId="11" xfId="0" applyFont="1" applyFill="1" applyBorder="1" applyAlignment="1">
      <alignment horizontal="center" vertical="center"/>
    </xf>
    <xf numFmtId="0" fontId="3" fillId="2" borderId="3" xfId="0" applyFont="1" applyFill="1" applyBorder="1" applyAlignment="1">
      <alignment horizontal="center" vertical="center" wrapText="1"/>
    </xf>
    <xf numFmtId="0" fontId="0" fillId="0" borderId="0" xfId="0" applyAlignment="1">
      <alignment horizontal="center" vertical="center" wrapText="1"/>
    </xf>
    <xf numFmtId="0" fontId="5" fillId="0" borderId="9" xfId="0" applyFont="1" applyBorder="1"/>
    <xf numFmtId="0" fontId="5" fillId="0" borderId="9" xfId="0" applyFont="1" applyBorder="1" applyAlignment="1">
      <alignment horizontal="center" vertical="center" wrapText="1"/>
    </xf>
    <xf numFmtId="0" fontId="5" fillId="0" borderId="9" xfId="0" applyFont="1" applyBorder="1" applyAlignment="1">
      <alignment wrapText="1"/>
    </xf>
    <xf numFmtId="14" fontId="5" fillId="0" borderId="9" xfId="0" applyNumberFormat="1" applyFont="1" applyBorder="1"/>
    <xf numFmtId="0" fontId="6" fillId="0" borderId="17" xfId="4" applyBorder="1" applyAlignment="1">
      <alignment wrapText="1"/>
    </xf>
    <xf numFmtId="0" fontId="5" fillId="0" borderId="17" xfId="0" applyFont="1" applyBorder="1" applyAlignment="1">
      <alignment horizontal="center" vertical="center" wrapText="1"/>
    </xf>
    <xf numFmtId="0" fontId="5" fillId="0" borderId="9" xfId="0" applyFont="1" applyBorder="1" applyAlignment="1">
      <alignment vertical="center" wrapText="1"/>
    </xf>
    <xf numFmtId="0" fontId="5" fillId="0" borderId="9" xfId="0" applyFont="1" applyBorder="1" applyAlignment="1">
      <alignment horizontal="center" vertical="center"/>
    </xf>
    <xf numFmtId="14" fontId="5" fillId="0" borderId="9" xfId="0" applyNumberFormat="1" applyFont="1" applyBorder="1" applyAlignment="1">
      <alignment horizontal="center" vertical="center"/>
    </xf>
    <xf numFmtId="0" fontId="9" fillId="0" borderId="9" xfId="0" applyFont="1" applyBorder="1" applyAlignment="1">
      <alignment horizontal="center" vertical="center" wrapText="1"/>
    </xf>
    <xf numFmtId="167" fontId="5" fillId="0" borderId="9" xfId="0" applyNumberFormat="1" applyFont="1" applyBorder="1" applyAlignment="1">
      <alignment horizontal="center" vertical="center"/>
    </xf>
    <xf numFmtId="9" fontId="5" fillId="0" borderId="9" xfId="0" applyNumberFormat="1" applyFont="1" applyBorder="1" applyAlignment="1">
      <alignment horizontal="center" vertical="center"/>
    </xf>
    <xf numFmtId="0" fontId="10" fillId="0" borderId="9" xfId="4" applyFont="1" applyFill="1" applyBorder="1" applyAlignment="1">
      <alignment vertical="center" wrapText="1"/>
    </xf>
    <xf numFmtId="0" fontId="10" fillId="0" borderId="9" xfId="4" applyFont="1" applyBorder="1" applyAlignment="1">
      <alignment vertical="center" wrapText="1"/>
    </xf>
    <xf numFmtId="9" fontId="5" fillId="0" borderId="9" xfId="3" applyFont="1" applyBorder="1" applyAlignment="1">
      <alignment horizontal="center" vertical="center"/>
    </xf>
    <xf numFmtId="9" fontId="5" fillId="0" borderId="17" xfId="0" applyNumberFormat="1" applyFont="1" applyBorder="1" applyAlignment="1">
      <alignment horizontal="center" vertical="center"/>
    </xf>
    <xf numFmtId="0" fontId="0" fillId="0" borderId="0" xfId="0" applyAlignment="1">
      <alignment horizontal="center" vertical="center"/>
    </xf>
    <xf numFmtId="0" fontId="11" fillId="0" borderId="9" xfId="0" applyFont="1" applyBorder="1" applyAlignment="1">
      <alignment horizontal="center" vertical="center"/>
    </xf>
    <xf numFmtId="0" fontId="11" fillId="0" borderId="9" xfId="0" applyFont="1" applyBorder="1" applyAlignment="1">
      <alignment horizontal="center" vertical="center" wrapText="1"/>
    </xf>
    <xf numFmtId="14" fontId="11" fillId="0" borderId="9" xfId="0" applyNumberFormat="1" applyFont="1" applyBorder="1" applyAlignment="1">
      <alignment horizontal="center" vertical="center"/>
    </xf>
    <xf numFmtId="6" fontId="11" fillId="0" borderId="9" xfId="0" applyNumberFormat="1" applyFont="1" applyBorder="1" applyAlignment="1">
      <alignment horizontal="center" vertical="center"/>
    </xf>
    <xf numFmtId="0" fontId="10" fillId="0" borderId="9" xfId="4" applyFont="1" applyBorder="1" applyAlignment="1">
      <alignment horizontal="center" vertical="center" wrapText="1"/>
    </xf>
    <xf numFmtId="168" fontId="5" fillId="0" borderId="9" xfId="0" applyNumberFormat="1" applyFont="1" applyBorder="1" applyAlignment="1">
      <alignment horizontal="center" vertical="center"/>
    </xf>
    <xf numFmtId="10" fontId="5" fillId="0" borderId="9" xfId="3" applyNumberFormat="1" applyFont="1" applyBorder="1" applyAlignment="1">
      <alignment horizontal="center" vertical="center"/>
    </xf>
    <xf numFmtId="14" fontId="5" fillId="0" borderId="9" xfId="0" applyNumberFormat="1" applyFont="1" applyBorder="1" applyAlignment="1">
      <alignment horizontal="center" vertical="center" wrapText="1"/>
    </xf>
    <xf numFmtId="168" fontId="5" fillId="0" borderId="9" xfId="0" applyNumberFormat="1" applyFont="1" applyBorder="1" applyAlignment="1">
      <alignment horizontal="center" vertical="center" wrapText="1"/>
    </xf>
    <xf numFmtId="10" fontId="5" fillId="0" borderId="9" xfId="0" applyNumberFormat="1" applyFont="1" applyBorder="1" applyAlignment="1">
      <alignment horizontal="center" vertical="center" wrapText="1"/>
    </xf>
    <xf numFmtId="0" fontId="12" fillId="0" borderId="0" xfId="0" applyFont="1" applyAlignment="1">
      <alignment vertical="center" wrapText="1"/>
    </xf>
    <xf numFmtId="14" fontId="5" fillId="0" borderId="17" xfId="0" applyNumberFormat="1" applyFont="1" applyBorder="1" applyAlignment="1">
      <alignment horizontal="center" vertical="center"/>
    </xf>
    <xf numFmtId="6"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165" fontId="9" fillId="0" borderId="9" xfId="2" applyNumberFormat="1" applyFont="1" applyFill="1" applyBorder="1" applyAlignment="1">
      <alignment horizontal="center" vertical="center" wrapText="1"/>
    </xf>
    <xf numFmtId="166" fontId="5" fillId="0" borderId="9" xfId="2" applyNumberFormat="1" applyFont="1" applyFill="1" applyBorder="1" applyAlignment="1">
      <alignment horizontal="center" vertical="center"/>
    </xf>
    <xf numFmtId="165" fontId="5" fillId="0" borderId="9" xfId="2" applyNumberFormat="1" applyFont="1" applyBorder="1" applyAlignment="1">
      <alignment horizontal="center" vertical="center"/>
    </xf>
    <xf numFmtId="165" fontId="5" fillId="0" borderId="9" xfId="2" applyNumberFormat="1" applyFont="1" applyFill="1" applyBorder="1" applyAlignment="1">
      <alignment horizontal="center" vertical="center"/>
    </xf>
    <xf numFmtId="9" fontId="5" fillId="0" borderId="9" xfId="0" applyNumberFormat="1" applyFont="1" applyBorder="1" applyAlignment="1">
      <alignment horizontal="center" vertical="center" wrapText="1"/>
    </xf>
    <xf numFmtId="0" fontId="13" fillId="0" borderId="18" xfId="0" applyFont="1" applyBorder="1" applyAlignment="1">
      <alignment horizontal="center" vertical="center"/>
    </xf>
    <xf numFmtId="0" fontId="13" fillId="0" borderId="19" xfId="0" applyFont="1" applyBorder="1" applyAlignment="1">
      <alignment horizontal="left" vertical="top" wrapText="1"/>
    </xf>
    <xf numFmtId="0" fontId="14" fillId="0" borderId="18" xfId="0" applyFont="1" applyBorder="1" applyAlignment="1">
      <alignment horizontal="right" vertical="center"/>
    </xf>
    <xf numFmtId="0" fontId="13" fillId="0" borderId="18" xfId="0" applyFont="1" applyBorder="1" applyAlignment="1">
      <alignment horizontal="center" vertical="center" wrapText="1"/>
    </xf>
    <xf numFmtId="169" fontId="15" fillId="0" borderId="9" xfId="0" applyNumberFormat="1" applyFont="1" applyBorder="1" applyAlignment="1">
      <alignment horizontal="center" vertical="center" wrapText="1"/>
    </xf>
    <xf numFmtId="14" fontId="13" fillId="0" borderId="9" xfId="0" applyNumberFormat="1" applyFont="1" applyBorder="1" applyAlignment="1">
      <alignment horizontal="center" vertical="center"/>
    </xf>
    <xf numFmtId="170" fontId="14" fillId="0" borderId="9" xfId="0" applyNumberFormat="1" applyFont="1" applyBorder="1" applyAlignment="1">
      <alignment vertical="center"/>
    </xf>
    <xf numFmtId="164" fontId="5" fillId="0" borderId="9" xfId="1" applyNumberFormat="1" applyFont="1" applyFill="1" applyBorder="1" applyAlignment="1">
      <alignment horizontal="center" vertical="center"/>
    </xf>
    <xf numFmtId="170" fontId="5" fillId="0" borderId="9" xfId="0" applyNumberFormat="1" applyFont="1" applyBorder="1" applyAlignment="1">
      <alignment vertical="center"/>
    </xf>
    <xf numFmtId="170" fontId="14" fillId="0" borderId="9" xfId="0" applyNumberFormat="1" applyFont="1" applyBorder="1" applyAlignment="1">
      <alignment horizontal="center" vertical="center"/>
    </xf>
    <xf numFmtId="44" fontId="5" fillId="0" borderId="9" xfId="1" applyFont="1" applyFill="1" applyBorder="1" applyAlignment="1">
      <alignment horizontal="center" vertical="center"/>
    </xf>
    <xf numFmtId="9" fontId="5" fillId="0" borderId="9" xfId="3" applyFont="1" applyFill="1" applyBorder="1" applyAlignment="1">
      <alignment horizontal="center" vertical="center"/>
    </xf>
    <xf numFmtId="0" fontId="16" fillId="0" borderId="18" xfId="0" applyFont="1" applyBorder="1" applyAlignment="1">
      <alignment horizontal="center" vertical="center"/>
    </xf>
    <xf numFmtId="0" fontId="17" fillId="0" borderId="18" xfId="0" applyFont="1" applyBorder="1" applyAlignment="1">
      <alignment horizontal="right" vertical="center"/>
    </xf>
    <xf numFmtId="169" fontId="13" fillId="0" borderId="9" xfId="0" applyNumberFormat="1" applyFont="1" applyBorder="1" applyAlignment="1">
      <alignment horizontal="center" vertical="center" wrapText="1"/>
    </xf>
    <xf numFmtId="14" fontId="15" fillId="0" borderId="9" xfId="0" applyNumberFormat="1" applyFont="1" applyBorder="1" applyAlignment="1">
      <alignment horizontal="center" vertical="center"/>
    </xf>
    <xf numFmtId="169" fontId="16" fillId="0" borderId="9" xfId="0" applyNumberFormat="1" applyFont="1" applyBorder="1" applyAlignment="1">
      <alignment horizontal="center" vertical="center" wrapText="1"/>
    </xf>
    <xf numFmtId="14" fontId="16" fillId="0" borderId="9" xfId="0" applyNumberFormat="1" applyFont="1" applyBorder="1" applyAlignment="1">
      <alignment horizontal="center" vertical="center"/>
    </xf>
    <xf numFmtId="0" fontId="17" fillId="0" borderId="18" xfId="0" applyFont="1" applyBorder="1" applyAlignment="1">
      <alignment horizontal="right" vertical="center" wrapText="1"/>
    </xf>
    <xf numFmtId="170" fontId="17" fillId="0" borderId="9" xfId="0" applyNumberFormat="1" applyFont="1" applyBorder="1" applyAlignment="1">
      <alignment vertical="center"/>
    </xf>
    <xf numFmtId="0" fontId="18" fillId="0" borderId="18" xfId="0" applyFont="1" applyBorder="1" applyAlignment="1">
      <alignment horizontal="right" vertical="center"/>
    </xf>
    <xf numFmtId="0" fontId="17" fillId="0" borderId="20" xfId="0" applyFont="1" applyBorder="1" applyAlignment="1">
      <alignment horizontal="right" vertical="center"/>
    </xf>
    <xf numFmtId="169" fontId="19" fillId="0" borderId="9" xfId="0" applyNumberFormat="1" applyFont="1" applyBorder="1" applyAlignment="1">
      <alignment horizontal="center" vertical="center"/>
    </xf>
    <xf numFmtId="0" fontId="19" fillId="0" borderId="20" xfId="0" applyFont="1" applyBorder="1" applyAlignment="1">
      <alignment horizontal="center" vertical="center"/>
    </xf>
    <xf numFmtId="0" fontId="19" fillId="0" borderId="9" xfId="0" applyFont="1" applyBorder="1" applyAlignment="1">
      <alignment horizontal="center" vertical="center"/>
    </xf>
    <xf numFmtId="0" fontId="17" fillId="0" borderId="9" xfId="0" applyFont="1" applyBorder="1" applyAlignment="1">
      <alignment horizontal="right" vertical="center"/>
    </xf>
    <xf numFmtId="169" fontId="20" fillId="0" borderId="9" xfId="0" applyNumberFormat="1" applyFont="1" applyBorder="1" applyAlignment="1">
      <alignment horizontal="center" vertical="center"/>
    </xf>
    <xf numFmtId="0" fontId="21" fillId="0" borderId="9" xfId="0" applyFont="1" applyBorder="1" applyAlignment="1">
      <alignment horizontal="center" vertical="center"/>
    </xf>
    <xf numFmtId="0" fontId="22" fillId="0" borderId="9" xfId="0" applyFont="1" applyBorder="1" applyAlignment="1">
      <alignment horizontal="right" vertical="center" wrapText="1"/>
    </xf>
    <xf numFmtId="169" fontId="22" fillId="0" borderId="9" xfId="0" applyNumberFormat="1" applyFont="1" applyBorder="1" applyAlignment="1">
      <alignment horizontal="center" vertical="center"/>
    </xf>
    <xf numFmtId="0" fontId="22" fillId="0" borderId="9" xfId="0" applyFont="1" applyBorder="1" applyAlignment="1">
      <alignment horizontal="center" vertical="center"/>
    </xf>
    <xf numFmtId="0" fontId="23" fillId="0" borderId="9" xfId="0" applyFont="1" applyBorder="1" applyAlignment="1">
      <alignment horizontal="center" vertical="center"/>
    </xf>
    <xf numFmtId="0" fontId="24" fillId="0" borderId="9" xfId="0" applyFont="1" applyBorder="1" applyAlignment="1">
      <alignment horizontal="center" vertical="center"/>
    </xf>
    <xf numFmtId="0" fontId="25" fillId="0" borderId="9" xfId="0" applyFont="1" applyBorder="1" applyAlignment="1">
      <alignment horizontal="center" vertical="center"/>
    </xf>
    <xf numFmtId="0" fontId="24" fillId="0" borderId="9" xfId="0" applyFont="1" applyBorder="1" applyAlignment="1">
      <alignment horizontal="right" vertical="center"/>
    </xf>
    <xf numFmtId="0" fontId="25" fillId="0" borderId="9" xfId="0" applyFont="1" applyBorder="1" applyAlignment="1">
      <alignment horizontal="right" vertical="center"/>
    </xf>
    <xf numFmtId="169" fontId="0" fillId="0" borderId="9" xfId="0" applyNumberFormat="1" applyBorder="1" applyAlignment="1">
      <alignment horizontal="center" vertical="center"/>
    </xf>
    <xf numFmtId="0" fontId="0" fillId="0" borderId="9" xfId="0" applyBorder="1" applyAlignment="1">
      <alignment horizontal="center" vertical="center"/>
    </xf>
    <xf numFmtId="0" fontId="0" fillId="0" borderId="9" xfId="0" applyBorder="1" applyAlignment="1">
      <alignment horizontal="right" vertical="center"/>
    </xf>
    <xf numFmtId="0" fontId="22" fillId="0" borderId="9" xfId="0" applyFont="1" applyBorder="1" applyAlignment="1">
      <alignment horizontal="right" vertical="center"/>
    </xf>
    <xf numFmtId="0" fontId="26" fillId="0" borderId="9" xfId="0" applyFont="1" applyBorder="1" applyAlignment="1">
      <alignment horizontal="center" vertical="center"/>
    </xf>
    <xf numFmtId="0" fontId="27" fillId="0" borderId="9" xfId="0" applyFont="1" applyBorder="1" applyAlignment="1">
      <alignment horizontal="center" vertical="center"/>
    </xf>
    <xf numFmtId="0" fontId="27" fillId="0" borderId="9" xfId="0" applyFont="1" applyBorder="1" applyAlignment="1">
      <alignment horizontal="right" vertical="center"/>
    </xf>
    <xf numFmtId="0" fontId="27" fillId="0" borderId="21" xfId="0" applyFont="1" applyBorder="1" applyAlignment="1">
      <alignment horizontal="center" vertical="center"/>
    </xf>
    <xf numFmtId="0" fontId="27" fillId="0" borderId="19" xfId="0" applyFont="1" applyBorder="1" applyAlignment="1">
      <alignment horizontal="center" vertical="center"/>
    </xf>
    <xf numFmtId="0" fontId="27" fillId="0" borderId="22" xfId="0" applyFont="1" applyBorder="1" applyAlignment="1">
      <alignment horizontal="center" vertical="center"/>
    </xf>
    <xf numFmtId="0" fontId="0" fillId="0" borderId="21" xfId="0" applyBorder="1" applyAlignment="1">
      <alignment horizontal="center" vertical="center"/>
    </xf>
    <xf numFmtId="0" fontId="0" fillId="0" borderId="23" xfId="0" applyBorder="1" applyAlignment="1">
      <alignment horizontal="center" vertical="center"/>
    </xf>
    <xf numFmtId="0" fontId="1" fillId="0" borderId="21" xfId="0" applyFont="1" applyBorder="1" applyAlignment="1">
      <alignment horizontal="center" vertical="center"/>
    </xf>
    <xf numFmtId="0" fontId="1" fillId="0" borderId="9" xfId="0" applyFont="1" applyBorder="1" applyAlignment="1">
      <alignment horizontal="right" vertical="center"/>
    </xf>
    <xf numFmtId="44" fontId="0" fillId="0" borderId="9" xfId="1" applyFont="1" applyFill="1" applyBorder="1" applyAlignment="1">
      <alignment vertical="center"/>
    </xf>
    <xf numFmtId="0" fontId="1" fillId="0" borderId="9" xfId="0" applyFont="1" applyBorder="1" applyAlignment="1">
      <alignment horizontal="center" vertical="center"/>
    </xf>
    <xf numFmtId="0" fontId="0" fillId="0" borderId="17" xfId="0" applyBorder="1" applyAlignment="1">
      <alignment horizontal="center" vertical="center"/>
    </xf>
    <xf numFmtId="0" fontId="0" fillId="0" borderId="17" xfId="0" applyBorder="1" applyAlignment="1">
      <alignment horizontal="right" vertical="center"/>
    </xf>
    <xf numFmtId="169" fontId="13" fillId="0" borderId="17" xfId="0" applyNumberFormat="1" applyFont="1" applyBorder="1" applyAlignment="1">
      <alignment horizontal="center" vertical="center" wrapText="1"/>
    </xf>
    <xf numFmtId="44" fontId="5" fillId="0" borderId="9" xfId="1" applyFont="1" applyBorder="1" applyAlignment="1">
      <alignment horizontal="center" vertical="center"/>
    </xf>
    <xf numFmtId="44" fontId="5" fillId="0" borderId="9" xfId="0" applyNumberFormat="1" applyFont="1" applyBorder="1" applyAlignment="1">
      <alignment horizontal="center" vertical="center"/>
    </xf>
    <xf numFmtId="0" fontId="28" fillId="0" borderId="9"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15" xfId="0" applyFont="1" applyBorder="1" applyAlignment="1">
      <alignment horizontal="center" vertical="center" wrapText="1"/>
    </xf>
    <xf numFmtId="0" fontId="2" fillId="0" borderId="16" xfId="0" applyFont="1" applyBorder="1" applyAlignment="1">
      <alignment horizontal="center" vertical="center" wrapText="1"/>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0" xfId="0" applyFont="1" applyAlignment="1">
      <alignment horizontal="center"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4" fillId="0" borderId="8" xfId="0" applyFont="1" applyBorder="1" applyAlignment="1">
      <alignment horizontal="center" vertical="center" wrapText="1"/>
    </xf>
    <xf numFmtId="0" fontId="5" fillId="0" borderId="9" xfId="0" applyFont="1" applyBorder="1" applyAlignment="1">
      <alignment horizontal="center" vertical="center" wrapText="1"/>
    </xf>
    <xf numFmtId="14" fontId="9" fillId="0" borderId="9" xfId="0" applyNumberFormat="1" applyFont="1" applyBorder="1" applyAlignment="1">
      <alignment horizontal="center" vertical="center" wrapText="1"/>
    </xf>
    <xf numFmtId="0" fontId="10" fillId="0" borderId="9" xfId="4" applyFont="1" applyFill="1" applyBorder="1" applyAlignment="1">
      <alignment horizontal="center" vertical="center" wrapText="1"/>
    </xf>
  </cellXfs>
  <cellStyles count="5">
    <cellStyle name="Hipervínculo" xfId="4" builtinId="8"/>
    <cellStyle name="Millares" xfId="2" builtinId="3"/>
    <cellStyle name="Moneda" xfId="1" builtinId="4"/>
    <cellStyle name="Normal" xfId="0" builtinId="0"/>
    <cellStyle name="Porcentaje"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95250</xdr:colOff>
      <xdr:row>0</xdr:row>
      <xdr:rowOff>22645</xdr:rowOff>
    </xdr:from>
    <xdr:to>
      <xdr:col>0</xdr:col>
      <xdr:colOff>1000125</xdr:colOff>
      <xdr:row>2</xdr:row>
      <xdr:rowOff>274770</xdr:rowOff>
    </xdr:to>
    <xdr:pic>
      <xdr:nvPicPr>
        <xdr:cNvPr id="2" name="Imagen 1">
          <a:extLst>
            <a:ext uri="{FF2B5EF4-FFF2-40B4-BE49-F238E27FC236}">
              <a16:creationId xmlns:a16="http://schemas.microsoft.com/office/drawing/2014/main" id="{42AEF346-7D18-49F8-971A-DF19CEF76B08}"/>
            </a:ext>
          </a:extLst>
        </xdr:cNvPr>
        <xdr:cNvPicPr>
          <a:picLocks noChangeAspect="1"/>
        </xdr:cNvPicPr>
      </xdr:nvPicPr>
      <xdr:blipFill>
        <a:blip xmlns:r="http://schemas.openxmlformats.org/officeDocument/2006/relationships" r:embed="rId1"/>
        <a:stretch>
          <a:fillRect/>
        </a:stretch>
      </xdr:blipFill>
      <xdr:spPr>
        <a:xfrm>
          <a:off x="95250" y="22645"/>
          <a:ext cx="904875" cy="985550"/>
        </a:xfrm>
        <a:prstGeom prst="rect">
          <a:avLst/>
        </a:prstGeom>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community.secop.gov.co/Public/Tendering/OpportunityDetail/Index?noticeUID=CO1.NTC.6153794&amp;isFromPublicArea=True&amp;isModal=true&amp;asPopupView=true" TargetMode="External"/><Relationship Id="rId3" Type="http://schemas.openxmlformats.org/officeDocument/2006/relationships/hyperlink" Target="https://community.secop.gov.co/Public/Tendering/OpportunityDetail/Index?noticeUID=CO1.NTC.5524441&amp;isFromPublicArea=True&amp;isModal=true&amp;asPopupView=true" TargetMode="External"/><Relationship Id="rId7" Type="http://schemas.openxmlformats.org/officeDocument/2006/relationships/hyperlink" Target="https://community.secop.gov.co/Public/Tendering/ContractDetailView/Index?UniqueIdentifier=CO1.PCCNTR.6053746&amp;AwardContractDetailId=4292959&amp;IsFromMarketplace=False&amp;IsFromContractNotice=True&amp;isModal=true&amp;asPopupView=true" TargetMode="External"/><Relationship Id="rId12" Type="http://schemas.openxmlformats.org/officeDocument/2006/relationships/drawing" Target="../drawings/drawing1.xml"/><Relationship Id="rId2" Type="http://schemas.openxmlformats.org/officeDocument/2006/relationships/hyperlink" Target="https://community.secop.gov.co/Public/Tendering/OpportunityDetail/Index?noticeUID=CO1.NTC.5503944&amp;isFromPublicArea=True&amp;isModal=true&amp;asPopupView=true" TargetMode="External"/><Relationship Id="rId1" Type="http://schemas.openxmlformats.org/officeDocument/2006/relationships/hyperlink" Target="https://community.secop.gov.co/Public/Tendering/OpportunityDetail/Index?noticeUID=CO1.NTC.6170473&amp;isFromPublicArea=True&amp;isModal=False" TargetMode="External"/><Relationship Id="rId6" Type="http://schemas.openxmlformats.org/officeDocument/2006/relationships/hyperlink" Target="https://community.secop.gov.co/Public/Tendering/OpportunityDetail/Index?noticeUID=CO1.NTC.5663252&amp;isFromPublicArea=True&amp;isModal=true&amp;asPopupView=true" TargetMode="External"/><Relationship Id="rId11" Type="http://schemas.openxmlformats.org/officeDocument/2006/relationships/printerSettings" Target="../printerSettings/printerSettings1.bin"/><Relationship Id="rId5" Type="http://schemas.openxmlformats.org/officeDocument/2006/relationships/hyperlink" Target="https://community.secop.gov.co/Public/Tendering/ContractDetailView/Index?UniqueIdentifier=CO1.PCCNTR.6092935&amp;AwardContractDetailId=4319106&amp;IsFromMarketplace=False&amp;IsFromContractNotice=True&amp;isModal=true&amp;asPopupView=true" TargetMode="External"/><Relationship Id="rId10" Type="http://schemas.openxmlformats.org/officeDocument/2006/relationships/hyperlink" Target="https://www.secop.gov.co/CO1ContractsManagement/Tendering/ProcurementContractEdit/View?docUniqueIdentifier=CO1.PCCNTR.6148832&amp;awardUniqueIdentifier=&amp;buyerDossierUniqueIdentifier=CO1.BDOS.5891627&amp;id=3489132" TargetMode="External"/><Relationship Id="rId4" Type="http://schemas.openxmlformats.org/officeDocument/2006/relationships/hyperlink" Target="https://community.secop.gov.co/Public/Tendering/OpportunityDetail/Index?noticeUID=CO1.NTC.5331514&amp;isFromPublicArea=True&amp;isModal=true&amp;asPopupView=true" TargetMode="External"/><Relationship Id="rId9" Type="http://schemas.openxmlformats.org/officeDocument/2006/relationships/hyperlink" Target="https://community.secop.gov.co/Public/Tendering/ContractNoticePhases/View?PPI=CO1.PPI.32383387&amp;isFromPublicArea=True&amp;isModal=Fals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AD27EE-2995-47CA-8EF0-864574A67AE3}">
  <dimension ref="A1:N1307"/>
  <sheetViews>
    <sheetView tabSelected="1" zoomScaleNormal="100" workbookViewId="0">
      <selection activeCell="A1113" sqref="A1113:N1122"/>
    </sheetView>
  </sheetViews>
  <sheetFormatPr baseColWidth="10" defaultRowHeight="15"/>
  <cols>
    <col min="1" max="1" width="17.28515625" customWidth="1"/>
    <col min="2" max="2" width="24.7109375" customWidth="1"/>
    <col min="3" max="3" width="15.140625" customWidth="1"/>
    <col min="4" max="4" width="14.28515625" customWidth="1"/>
    <col min="6" max="6" width="17.42578125" customWidth="1"/>
    <col min="7" max="7" width="16.28515625" bestFit="1" customWidth="1"/>
    <col min="8" max="8" width="17.7109375" customWidth="1"/>
    <col min="9" max="9" width="16.42578125" customWidth="1"/>
    <col min="10" max="10" width="12.42578125" customWidth="1"/>
    <col min="11" max="11" width="16.28515625" bestFit="1" customWidth="1"/>
    <col min="12" max="12" width="12.5703125" style="27" customWidth="1"/>
    <col min="13" max="13" width="22.140625" customWidth="1"/>
    <col min="14" max="14" width="27.7109375" style="10" customWidth="1"/>
  </cols>
  <sheetData>
    <row r="1" spans="1:14" ht="31.5" customHeight="1">
      <c r="A1" s="105"/>
      <c r="B1" s="108" t="s">
        <v>0</v>
      </c>
      <c r="C1" s="109"/>
      <c r="D1" s="109"/>
      <c r="E1" s="109"/>
      <c r="F1" s="109"/>
      <c r="G1" s="109"/>
      <c r="H1" s="109"/>
      <c r="I1" s="109"/>
      <c r="J1" s="109"/>
      <c r="K1" s="109"/>
      <c r="L1" s="109"/>
      <c r="M1" s="109"/>
      <c r="N1" s="110"/>
    </row>
    <row r="2" spans="1:14" ht="26.25" customHeight="1">
      <c r="A2" s="106"/>
      <c r="B2" s="111" t="s">
        <v>6</v>
      </c>
      <c r="C2" s="112"/>
      <c r="D2" s="112"/>
      <c r="E2" s="112"/>
      <c r="F2" s="112"/>
      <c r="G2" s="112"/>
      <c r="H2" s="112"/>
      <c r="I2" s="112"/>
      <c r="J2" s="112"/>
      <c r="K2" s="112"/>
      <c r="L2" s="112"/>
      <c r="M2" s="112"/>
      <c r="N2" s="113"/>
    </row>
    <row r="3" spans="1:14" ht="29.25" customHeight="1" thickBot="1">
      <c r="A3" s="107"/>
      <c r="B3" s="114" t="s">
        <v>16</v>
      </c>
      <c r="C3" s="115"/>
      <c r="D3" s="115"/>
      <c r="E3" s="115"/>
      <c r="F3" s="115"/>
      <c r="G3" s="115"/>
      <c r="H3" s="115"/>
      <c r="I3" s="115"/>
      <c r="J3" s="115"/>
      <c r="K3" s="115"/>
      <c r="L3" s="115"/>
      <c r="M3" s="115"/>
      <c r="N3" s="116"/>
    </row>
    <row r="4" spans="1:14" ht="54">
      <c r="A4" s="1" t="s">
        <v>7</v>
      </c>
      <c r="B4" s="2" t="s">
        <v>1</v>
      </c>
      <c r="C4" s="2" t="s">
        <v>11</v>
      </c>
      <c r="D4" s="2" t="s">
        <v>10</v>
      </c>
      <c r="E4" s="3" t="s">
        <v>2</v>
      </c>
      <c r="F4" s="3" t="s">
        <v>5</v>
      </c>
      <c r="G4" s="4" t="s">
        <v>3</v>
      </c>
      <c r="H4" s="5" t="s">
        <v>9</v>
      </c>
      <c r="I4" s="6" t="s">
        <v>12</v>
      </c>
      <c r="J4" s="7" t="s">
        <v>13</v>
      </c>
      <c r="K4" s="7" t="s">
        <v>14</v>
      </c>
      <c r="L4" s="2" t="s">
        <v>8</v>
      </c>
      <c r="M4" s="8" t="s">
        <v>4</v>
      </c>
      <c r="N4" s="9" t="s">
        <v>15</v>
      </c>
    </row>
    <row r="5" spans="1:14" ht="216">
      <c r="A5" s="16" t="s">
        <v>17</v>
      </c>
      <c r="B5" s="16" t="s">
        <v>18</v>
      </c>
      <c r="C5" s="16" t="s">
        <v>19</v>
      </c>
      <c r="D5" s="16" t="s">
        <v>20</v>
      </c>
      <c r="E5" s="39">
        <v>45462</v>
      </c>
      <c r="F5" s="39">
        <v>45553</v>
      </c>
      <c r="G5" s="40">
        <v>482873333.32999998</v>
      </c>
      <c r="H5" s="41">
        <v>0</v>
      </c>
      <c r="I5" s="40">
        <v>482873333.32999998</v>
      </c>
      <c r="J5" s="41" t="s">
        <v>21</v>
      </c>
      <c r="K5" s="41" t="s">
        <v>22</v>
      </c>
      <c r="L5" s="26">
        <v>0</v>
      </c>
      <c r="M5" s="15" t="s">
        <v>23</v>
      </c>
      <c r="N5" s="16" t="s">
        <v>24</v>
      </c>
    </row>
    <row r="6" spans="1:14" ht="94.5">
      <c r="A6" s="20" t="s">
        <v>27</v>
      </c>
      <c r="B6" s="117" t="s">
        <v>25</v>
      </c>
      <c r="C6" s="12" t="s">
        <v>26</v>
      </c>
      <c r="D6" s="12" t="s">
        <v>68</v>
      </c>
      <c r="E6" s="118">
        <v>45313</v>
      </c>
      <c r="F6" s="118">
        <v>45384</v>
      </c>
      <c r="G6" s="42">
        <v>6957455616</v>
      </c>
      <c r="H6" s="42">
        <v>10381227392</v>
      </c>
      <c r="I6" s="42">
        <f>+G6+K6-H6</f>
        <v>46110366</v>
      </c>
      <c r="J6" s="18" t="s">
        <v>28</v>
      </c>
      <c r="K6" s="43">
        <f>3330462065+139420077</f>
        <v>3469882142</v>
      </c>
      <c r="L6" s="21">
        <v>0.99557793495615665</v>
      </c>
      <c r="M6" s="119" t="s">
        <v>29</v>
      </c>
      <c r="N6" s="12" t="s">
        <v>30</v>
      </c>
    </row>
    <row r="7" spans="1:14" ht="94.5">
      <c r="A7" s="20" t="s">
        <v>32</v>
      </c>
      <c r="B7" s="117"/>
      <c r="C7" s="12" t="s">
        <v>31</v>
      </c>
      <c r="D7" s="12" t="s">
        <v>69</v>
      </c>
      <c r="E7" s="118"/>
      <c r="F7" s="118"/>
      <c r="G7" s="42">
        <v>8096758224</v>
      </c>
      <c r="H7" s="42">
        <v>11543020558</v>
      </c>
      <c r="I7" s="42">
        <f>+G7+K7-H7</f>
        <v>400914</v>
      </c>
      <c r="J7" s="18" t="s">
        <v>28</v>
      </c>
      <c r="K7" s="43">
        <f>3373773589+72889659</f>
        <v>3446663248</v>
      </c>
      <c r="L7" s="21">
        <v>0.99996526904947791</v>
      </c>
      <c r="M7" s="119"/>
      <c r="N7" s="12" t="s">
        <v>30</v>
      </c>
    </row>
    <row r="8" spans="1:14" ht="108">
      <c r="A8" s="20" t="s">
        <v>34</v>
      </c>
      <c r="B8" s="117"/>
      <c r="C8" s="12" t="s">
        <v>33</v>
      </c>
      <c r="D8" s="12" t="s">
        <v>70</v>
      </c>
      <c r="E8" s="118"/>
      <c r="F8" s="118"/>
      <c r="G8" s="42">
        <v>8329830144</v>
      </c>
      <c r="H8" s="42">
        <v>12416197904</v>
      </c>
      <c r="I8" s="42">
        <f>+G8+K8-H8</f>
        <v>1037</v>
      </c>
      <c r="J8" s="18" t="s">
        <v>28</v>
      </c>
      <c r="K8" s="43">
        <f>3470929450+ 520804563+94634784</f>
        <v>4086368797</v>
      </c>
      <c r="L8" s="21">
        <v>0.99999991648007536</v>
      </c>
      <c r="M8" s="119"/>
      <c r="N8" s="12" t="s">
        <v>30</v>
      </c>
    </row>
    <row r="9" spans="1:14" ht="189">
      <c r="A9" s="18" t="s">
        <v>38</v>
      </c>
      <c r="B9" s="12" t="s">
        <v>35</v>
      </c>
      <c r="C9" s="18" t="s">
        <v>36</v>
      </c>
      <c r="D9" s="18" t="s">
        <v>37</v>
      </c>
      <c r="E9" s="12" t="s">
        <v>39</v>
      </c>
      <c r="F9" s="19">
        <v>45657</v>
      </c>
      <c r="G9" s="42">
        <v>396389645</v>
      </c>
      <c r="H9" s="42">
        <v>118916893</v>
      </c>
      <c r="I9" s="42">
        <f>+G9-H9</f>
        <v>277472752</v>
      </c>
      <c r="J9" s="18" t="s">
        <v>21</v>
      </c>
      <c r="K9" s="43">
        <v>0</v>
      </c>
      <c r="L9" s="22">
        <v>0.5</v>
      </c>
      <c r="M9" s="23" t="s">
        <v>40</v>
      </c>
      <c r="N9" s="12" t="s">
        <v>30</v>
      </c>
    </row>
    <row r="10" spans="1:14" ht="270">
      <c r="A10" s="18" t="s">
        <v>44</v>
      </c>
      <c r="B10" s="12" t="s">
        <v>41</v>
      </c>
      <c r="C10" s="12" t="s">
        <v>42</v>
      </c>
      <c r="D10" s="12" t="s">
        <v>43</v>
      </c>
      <c r="E10" s="12" t="s">
        <v>45</v>
      </c>
      <c r="F10" s="19">
        <v>45657</v>
      </c>
      <c r="G10" s="42">
        <v>688874931</v>
      </c>
      <c r="H10" s="18">
        <v>0</v>
      </c>
      <c r="I10" s="44">
        <f>+G10-H10</f>
        <v>688874931</v>
      </c>
      <c r="J10" s="18" t="s">
        <v>21</v>
      </c>
      <c r="K10" s="43">
        <v>0</v>
      </c>
      <c r="L10" s="22">
        <v>0.5</v>
      </c>
      <c r="M10" s="23" t="s">
        <v>46</v>
      </c>
      <c r="N10" s="12" t="s">
        <v>30</v>
      </c>
    </row>
    <row r="11" spans="1:14" ht="148.5">
      <c r="A11" s="18" t="s">
        <v>50</v>
      </c>
      <c r="B11" s="12" t="s">
        <v>47</v>
      </c>
      <c r="C11" s="18" t="s">
        <v>48</v>
      </c>
      <c r="D11" s="18" t="s">
        <v>49</v>
      </c>
      <c r="E11" s="19">
        <v>45359</v>
      </c>
      <c r="F11" s="18" t="s">
        <v>51</v>
      </c>
      <c r="G11" s="44">
        <v>959878052</v>
      </c>
      <c r="H11" s="44">
        <v>375747134</v>
      </c>
      <c r="I11" s="44">
        <f>+G11-H11</f>
        <v>584130918</v>
      </c>
      <c r="J11" s="18" t="s">
        <v>21</v>
      </c>
      <c r="K11" s="43">
        <v>0</v>
      </c>
      <c r="L11" s="22">
        <v>0.5</v>
      </c>
      <c r="M11" s="24" t="s">
        <v>52</v>
      </c>
      <c r="N11" s="12" t="s">
        <v>30</v>
      </c>
    </row>
    <row r="12" spans="1:14" ht="162">
      <c r="A12" s="18" t="s">
        <v>56</v>
      </c>
      <c r="B12" s="12" t="s">
        <v>53</v>
      </c>
      <c r="C12" s="12" t="s">
        <v>54</v>
      </c>
      <c r="D12" s="12" t="s">
        <v>55</v>
      </c>
      <c r="E12" s="19">
        <v>45370</v>
      </c>
      <c r="F12" s="19">
        <v>45641</v>
      </c>
      <c r="G12" s="45">
        <v>4788266341</v>
      </c>
      <c r="H12" s="18">
        <v>0</v>
      </c>
      <c r="I12" s="44">
        <f>+G12-H12</f>
        <v>4788266341</v>
      </c>
      <c r="J12" s="18" t="s">
        <v>21</v>
      </c>
      <c r="K12" s="43">
        <v>0</v>
      </c>
      <c r="L12" s="25">
        <f>3/9</f>
        <v>0.33333333333333331</v>
      </c>
      <c r="M12" s="23" t="s">
        <v>57</v>
      </c>
      <c r="N12" s="12" t="s">
        <v>30</v>
      </c>
    </row>
    <row r="13" spans="1:14" ht="409.5">
      <c r="A13" s="18" t="s">
        <v>60</v>
      </c>
      <c r="B13" s="12" t="s">
        <v>58</v>
      </c>
      <c r="C13" s="12" t="s">
        <v>59</v>
      </c>
      <c r="D13" s="12" t="s">
        <v>71</v>
      </c>
      <c r="E13" s="19">
        <v>45363</v>
      </c>
      <c r="F13" s="19">
        <v>45407</v>
      </c>
      <c r="G13" s="44">
        <v>9991386192</v>
      </c>
      <c r="H13" s="44">
        <v>13262990786</v>
      </c>
      <c r="I13" s="44">
        <f>+G13+K13-H13</f>
        <v>174416234</v>
      </c>
      <c r="J13" s="18" t="s">
        <v>28</v>
      </c>
      <c r="K13" s="43">
        <f>2899071652+434840976+112108200</f>
        <v>3446020828</v>
      </c>
      <c r="L13" s="21">
        <v>0.98702009742352803</v>
      </c>
      <c r="M13" s="24" t="s">
        <v>61</v>
      </c>
      <c r="N13" s="12" t="s">
        <v>30</v>
      </c>
    </row>
    <row r="14" spans="1:14" ht="409.5">
      <c r="A14" s="18" t="s">
        <v>63</v>
      </c>
      <c r="B14" s="12" t="s">
        <v>62</v>
      </c>
      <c r="C14" s="18" t="s">
        <v>63</v>
      </c>
      <c r="D14" s="18" t="s">
        <v>63</v>
      </c>
      <c r="E14" s="18" t="s">
        <v>63</v>
      </c>
      <c r="F14" s="18" t="s">
        <v>63</v>
      </c>
      <c r="G14" s="18" t="s">
        <v>63</v>
      </c>
      <c r="H14" s="18" t="s">
        <v>63</v>
      </c>
      <c r="I14" s="18" t="s">
        <v>63</v>
      </c>
      <c r="J14" s="18" t="s">
        <v>63</v>
      </c>
      <c r="K14" s="18" t="s">
        <v>63</v>
      </c>
      <c r="L14" s="12" t="s">
        <v>64</v>
      </c>
      <c r="M14" s="24" t="s">
        <v>65</v>
      </c>
      <c r="N14" s="12" t="s">
        <v>30</v>
      </c>
    </row>
    <row r="15" spans="1:14" ht="243">
      <c r="A15" s="18" t="s">
        <v>63</v>
      </c>
      <c r="B15" s="12" t="s">
        <v>66</v>
      </c>
      <c r="C15" s="18" t="s">
        <v>63</v>
      </c>
      <c r="D15" s="18" t="s">
        <v>63</v>
      </c>
      <c r="E15" s="18" t="s">
        <v>63</v>
      </c>
      <c r="F15" s="18" t="s">
        <v>63</v>
      </c>
      <c r="G15" s="18" t="s">
        <v>63</v>
      </c>
      <c r="H15" s="18" t="s">
        <v>63</v>
      </c>
      <c r="I15" s="18" t="s">
        <v>63</v>
      </c>
      <c r="J15" s="18" t="s">
        <v>63</v>
      </c>
      <c r="K15" s="18" t="s">
        <v>63</v>
      </c>
      <c r="L15" s="12" t="s">
        <v>64</v>
      </c>
      <c r="M15" s="24" t="s">
        <v>67</v>
      </c>
      <c r="N15" s="12" t="s">
        <v>30</v>
      </c>
    </row>
    <row r="16" spans="1:14" ht="121.5">
      <c r="A16" s="28" t="s">
        <v>72</v>
      </c>
      <c r="B16" s="29" t="s">
        <v>73</v>
      </c>
      <c r="C16" s="28" t="s">
        <v>74</v>
      </c>
      <c r="D16" s="29" t="s">
        <v>75</v>
      </c>
      <c r="E16" s="30">
        <v>45386</v>
      </c>
      <c r="F16" s="30">
        <v>45657</v>
      </c>
      <c r="G16" s="31">
        <v>71400000</v>
      </c>
      <c r="H16" s="28">
        <v>0</v>
      </c>
      <c r="I16" s="28">
        <v>0</v>
      </c>
      <c r="J16" s="28" t="s">
        <v>22</v>
      </c>
      <c r="K16" s="28" t="s">
        <v>22</v>
      </c>
      <c r="L16" s="28">
        <v>100</v>
      </c>
      <c r="M16" s="32" t="s">
        <v>76</v>
      </c>
      <c r="N16" s="18" t="s">
        <v>77</v>
      </c>
    </row>
    <row r="17" spans="1:14" ht="108">
      <c r="A17" s="18" t="s">
        <v>78</v>
      </c>
      <c r="B17" s="12" t="s">
        <v>79</v>
      </c>
      <c r="C17" s="18">
        <v>901568702</v>
      </c>
      <c r="D17" s="12" t="s">
        <v>80</v>
      </c>
      <c r="E17" s="19">
        <v>45429</v>
      </c>
      <c r="F17" s="19">
        <v>45551</v>
      </c>
      <c r="G17" s="33">
        <v>3439665832</v>
      </c>
      <c r="H17" s="18">
        <v>0</v>
      </c>
      <c r="I17" s="33">
        <v>3439665832</v>
      </c>
      <c r="J17" s="18" t="s">
        <v>21</v>
      </c>
      <c r="K17" s="33">
        <v>0</v>
      </c>
      <c r="L17" s="34">
        <v>0.748</v>
      </c>
      <c r="M17" s="12" t="s">
        <v>81</v>
      </c>
      <c r="N17" s="12" t="s">
        <v>82</v>
      </c>
    </row>
    <row r="18" spans="1:14" ht="162">
      <c r="A18" s="18" t="s">
        <v>83</v>
      </c>
      <c r="B18" s="12" t="s">
        <v>84</v>
      </c>
      <c r="C18" s="18">
        <v>900388860</v>
      </c>
      <c r="D18" s="12" t="s">
        <v>85</v>
      </c>
      <c r="E18" s="19">
        <v>45432</v>
      </c>
      <c r="F18" s="19">
        <v>45431</v>
      </c>
      <c r="G18" s="33">
        <v>2500000000</v>
      </c>
      <c r="H18" s="18">
        <v>0</v>
      </c>
      <c r="I18" s="33">
        <v>2500000000</v>
      </c>
      <c r="J18" s="18" t="s">
        <v>21</v>
      </c>
      <c r="K18" s="33">
        <v>0</v>
      </c>
      <c r="L18" s="34">
        <v>0.69</v>
      </c>
      <c r="M18" s="12" t="s">
        <v>86</v>
      </c>
      <c r="N18" s="12" t="s">
        <v>82</v>
      </c>
    </row>
    <row r="19" spans="1:14" ht="148.5">
      <c r="A19" s="18" t="s">
        <v>87</v>
      </c>
      <c r="B19" s="12" t="s">
        <v>88</v>
      </c>
      <c r="C19" s="18">
        <v>901825745</v>
      </c>
      <c r="D19" s="12" t="s">
        <v>89</v>
      </c>
      <c r="E19" s="19">
        <v>45429</v>
      </c>
      <c r="F19" s="19">
        <v>45551</v>
      </c>
      <c r="G19" s="33">
        <v>239463700</v>
      </c>
      <c r="H19" s="18">
        <v>0</v>
      </c>
      <c r="I19" s="33">
        <v>239463700</v>
      </c>
      <c r="J19" s="18" t="s">
        <v>21</v>
      </c>
      <c r="K19" s="33">
        <v>0</v>
      </c>
      <c r="L19" s="34">
        <v>0.748</v>
      </c>
      <c r="M19" s="38" t="s">
        <v>90</v>
      </c>
      <c r="N19" s="12" t="s">
        <v>82</v>
      </c>
    </row>
    <row r="20" spans="1:14" ht="121.5">
      <c r="A20" s="12" t="s">
        <v>91</v>
      </c>
      <c r="B20" s="12" t="s">
        <v>92</v>
      </c>
      <c r="C20" s="12">
        <v>9009487818</v>
      </c>
      <c r="D20" s="12" t="s">
        <v>93</v>
      </c>
      <c r="E20" s="35">
        <v>45282</v>
      </c>
      <c r="F20" s="35">
        <v>45497</v>
      </c>
      <c r="G20" s="36">
        <v>195028540</v>
      </c>
      <c r="H20" s="12">
        <v>0</v>
      </c>
      <c r="I20" s="36">
        <v>281707891</v>
      </c>
      <c r="J20" s="12" t="s">
        <v>28</v>
      </c>
      <c r="K20" s="36">
        <v>86679351</v>
      </c>
      <c r="L20" s="37">
        <v>0.5</v>
      </c>
      <c r="M20" s="12" t="s">
        <v>94</v>
      </c>
      <c r="N20" s="12" t="s">
        <v>95</v>
      </c>
    </row>
    <row r="21" spans="1:14" ht="94.5">
      <c r="A21" s="12" t="s">
        <v>96</v>
      </c>
      <c r="B21" s="12" t="s">
        <v>97</v>
      </c>
      <c r="C21" s="12">
        <v>900097288</v>
      </c>
      <c r="D21" s="12" t="s">
        <v>98</v>
      </c>
      <c r="E21" s="35">
        <v>45282</v>
      </c>
      <c r="F21" s="35">
        <v>45497</v>
      </c>
      <c r="G21" s="36">
        <v>2825231453</v>
      </c>
      <c r="H21" s="12">
        <v>0</v>
      </c>
      <c r="I21" s="36">
        <v>4068474009</v>
      </c>
      <c r="J21" s="12" t="s">
        <v>28</v>
      </c>
      <c r="K21" s="36">
        <v>1243242556</v>
      </c>
      <c r="L21" s="37">
        <v>0.5</v>
      </c>
      <c r="M21" s="17" t="s">
        <v>99</v>
      </c>
      <c r="N21" s="12" t="s">
        <v>95</v>
      </c>
    </row>
    <row r="22" spans="1:14" ht="175.5">
      <c r="A22" s="46" t="s">
        <v>100</v>
      </c>
      <c r="B22" s="46" t="s">
        <v>101</v>
      </c>
      <c r="C22" s="46" t="s">
        <v>102</v>
      </c>
      <c r="D22" s="46" t="s">
        <v>103</v>
      </c>
      <c r="E22" s="35">
        <v>45455</v>
      </c>
      <c r="F22" s="35">
        <v>45608</v>
      </c>
      <c r="G22" s="46" t="s">
        <v>104</v>
      </c>
      <c r="H22" s="18">
        <v>0</v>
      </c>
      <c r="I22" s="22">
        <v>1</v>
      </c>
      <c r="J22" s="18" t="s">
        <v>22</v>
      </c>
      <c r="K22" s="18" t="s">
        <v>22</v>
      </c>
      <c r="L22" s="18">
        <v>0</v>
      </c>
      <c r="M22" s="38" t="s">
        <v>105</v>
      </c>
      <c r="N22" s="12" t="s">
        <v>106</v>
      </c>
    </row>
    <row r="23" spans="1:14" ht="81">
      <c r="A23" s="47" t="s">
        <v>107</v>
      </c>
      <c r="B23" s="48" t="s">
        <v>108</v>
      </c>
      <c r="C23" s="49">
        <v>33309299</v>
      </c>
      <c r="D23" s="50" t="s">
        <v>109</v>
      </c>
      <c r="E23" s="51">
        <v>45320</v>
      </c>
      <c r="F23" s="52">
        <v>45624</v>
      </c>
      <c r="G23" s="53">
        <v>60000000</v>
      </c>
      <c r="H23" s="54">
        <v>30000000</v>
      </c>
      <c r="I23" s="55">
        <f>+G23-H23</f>
        <v>30000000</v>
      </c>
      <c r="J23" s="56" t="s">
        <v>21</v>
      </c>
      <c r="K23" s="57" t="s">
        <v>22</v>
      </c>
      <c r="L23" s="58">
        <f>+H23/G23</f>
        <v>0.5</v>
      </c>
      <c r="M23" s="12" t="s">
        <v>110</v>
      </c>
      <c r="N23" s="12" t="s">
        <v>111</v>
      </c>
    </row>
    <row r="24" spans="1:14" ht="94.5">
      <c r="A24" s="47" t="s">
        <v>112</v>
      </c>
      <c r="B24" s="48" t="s">
        <v>113</v>
      </c>
      <c r="C24" s="49">
        <v>1143345704</v>
      </c>
      <c r="D24" s="50" t="s">
        <v>114</v>
      </c>
      <c r="E24" s="51">
        <v>45320</v>
      </c>
      <c r="F24" s="52">
        <v>45624</v>
      </c>
      <c r="G24" s="53">
        <v>50000000</v>
      </c>
      <c r="H24" s="54">
        <v>15000000</v>
      </c>
      <c r="I24" s="55">
        <f t="shared" ref="I24:I87" si="0">+G24-H24</f>
        <v>35000000</v>
      </c>
      <c r="J24" s="56" t="s">
        <v>21</v>
      </c>
      <c r="K24" s="57" t="s">
        <v>22</v>
      </c>
      <c r="L24" s="58">
        <f t="shared" ref="L24:L87" si="1">+H24/G24</f>
        <v>0.3</v>
      </c>
      <c r="M24" s="12" t="s">
        <v>115</v>
      </c>
      <c r="N24" s="12" t="s">
        <v>111</v>
      </c>
    </row>
    <row r="25" spans="1:14" ht="108">
      <c r="A25" s="59" t="s">
        <v>116</v>
      </c>
      <c r="B25" s="48" t="s">
        <v>117</v>
      </c>
      <c r="C25" s="60">
        <v>1047429662</v>
      </c>
      <c r="D25" s="50" t="s">
        <v>118</v>
      </c>
      <c r="E25" s="61">
        <v>45331</v>
      </c>
      <c r="F25" s="61">
        <v>45512</v>
      </c>
      <c r="G25" s="53">
        <v>12000000</v>
      </c>
      <c r="H25" s="54">
        <v>10000000</v>
      </c>
      <c r="I25" s="55">
        <f t="shared" si="0"/>
        <v>2000000</v>
      </c>
      <c r="J25" s="56" t="s">
        <v>21</v>
      </c>
      <c r="K25" s="57" t="s">
        <v>22</v>
      </c>
      <c r="L25" s="58">
        <f t="shared" si="1"/>
        <v>0.83333333333333337</v>
      </c>
      <c r="M25" s="12" t="s">
        <v>119</v>
      </c>
      <c r="N25" s="12" t="s">
        <v>120</v>
      </c>
    </row>
    <row r="26" spans="1:14" ht="121.5">
      <c r="A26" s="59" t="s">
        <v>121</v>
      </c>
      <c r="B26" s="48" t="s">
        <v>122</v>
      </c>
      <c r="C26" s="60">
        <v>1143378001</v>
      </c>
      <c r="D26" s="50" t="s">
        <v>123</v>
      </c>
      <c r="E26" s="61">
        <v>45331</v>
      </c>
      <c r="F26" s="61">
        <v>45512</v>
      </c>
      <c r="G26" s="53">
        <v>15000000</v>
      </c>
      <c r="H26" s="54">
        <v>2500000</v>
      </c>
      <c r="I26" s="55">
        <f t="shared" si="0"/>
        <v>12500000</v>
      </c>
      <c r="J26" s="56" t="s">
        <v>21</v>
      </c>
      <c r="K26" s="57" t="s">
        <v>22</v>
      </c>
      <c r="L26" s="58">
        <f t="shared" si="1"/>
        <v>0.16666666666666666</v>
      </c>
      <c r="M26" s="12" t="s">
        <v>124</v>
      </c>
      <c r="N26" s="12" t="s">
        <v>120</v>
      </c>
    </row>
    <row r="27" spans="1:14" ht="108">
      <c r="A27" s="59" t="s">
        <v>125</v>
      </c>
      <c r="B27" s="48" t="s">
        <v>126</v>
      </c>
      <c r="C27" s="60">
        <v>1047395133</v>
      </c>
      <c r="D27" s="50" t="s">
        <v>127</v>
      </c>
      <c r="E27" s="61">
        <v>45331</v>
      </c>
      <c r="F27" s="61">
        <v>45512</v>
      </c>
      <c r="G27" s="53">
        <v>15000000</v>
      </c>
      <c r="H27" s="54">
        <v>12500000</v>
      </c>
      <c r="I27" s="55">
        <f t="shared" si="0"/>
        <v>2500000</v>
      </c>
      <c r="J27" s="56" t="s">
        <v>21</v>
      </c>
      <c r="K27" s="57" t="s">
        <v>22</v>
      </c>
      <c r="L27" s="58">
        <f t="shared" si="1"/>
        <v>0.83333333333333337</v>
      </c>
      <c r="M27" s="12" t="s">
        <v>128</v>
      </c>
      <c r="N27" s="12" t="s">
        <v>120</v>
      </c>
    </row>
    <row r="28" spans="1:14" ht="108">
      <c r="A28" s="59" t="s">
        <v>129</v>
      </c>
      <c r="B28" s="48" t="s">
        <v>130</v>
      </c>
      <c r="C28" s="60">
        <v>45490039</v>
      </c>
      <c r="D28" s="50" t="s">
        <v>131</v>
      </c>
      <c r="E28" s="61">
        <v>45331</v>
      </c>
      <c r="F28" s="61">
        <v>45512</v>
      </c>
      <c r="G28" s="53">
        <v>15000000</v>
      </c>
      <c r="H28" s="54">
        <v>10025000</v>
      </c>
      <c r="I28" s="55">
        <f t="shared" si="0"/>
        <v>4975000</v>
      </c>
      <c r="J28" s="56" t="s">
        <v>21</v>
      </c>
      <c r="K28" s="57" t="s">
        <v>22</v>
      </c>
      <c r="L28" s="58">
        <f t="shared" si="1"/>
        <v>0.66833333333333333</v>
      </c>
      <c r="M28" s="12" t="s">
        <v>132</v>
      </c>
      <c r="N28" s="12" t="s">
        <v>120</v>
      </c>
    </row>
    <row r="29" spans="1:14" ht="94.5">
      <c r="A29" s="59" t="s">
        <v>133</v>
      </c>
      <c r="B29" s="48" t="s">
        <v>134</v>
      </c>
      <c r="C29" s="60">
        <v>30767458</v>
      </c>
      <c r="D29" s="50" t="s">
        <v>135</v>
      </c>
      <c r="E29" s="61">
        <v>45331</v>
      </c>
      <c r="F29" s="61">
        <v>45512</v>
      </c>
      <c r="G29" s="53">
        <v>16800000</v>
      </c>
      <c r="H29" s="54">
        <v>11200000</v>
      </c>
      <c r="I29" s="55">
        <f t="shared" si="0"/>
        <v>5600000</v>
      </c>
      <c r="J29" s="56" t="s">
        <v>21</v>
      </c>
      <c r="K29" s="57" t="s">
        <v>22</v>
      </c>
      <c r="L29" s="58">
        <f t="shared" si="1"/>
        <v>0.66666666666666663</v>
      </c>
      <c r="M29" s="12" t="s">
        <v>136</v>
      </c>
      <c r="N29" s="12" t="s">
        <v>120</v>
      </c>
    </row>
    <row r="30" spans="1:14" ht="94.5">
      <c r="A30" s="59" t="s">
        <v>137</v>
      </c>
      <c r="B30" s="48" t="s">
        <v>138</v>
      </c>
      <c r="C30" s="60">
        <v>45477212</v>
      </c>
      <c r="D30" s="50" t="s">
        <v>139</v>
      </c>
      <c r="E30" s="61">
        <v>45331</v>
      </c>
      <c r="F30" s="61">
        <v>45512</v>
      </c>
      <c r="G30" s="53">
        <v>21000000</v>
      </c>
      <c r="H30" s="54">
        <v>17500000</v>
      </c>
      <c r="I30" s="55">
        <f t="shared" si="0"/>
        <v>3500000</v>
      </c>
      <c r="J30" s="56" t="s">
        <v>21</v>
      </c>
      <c r="K30" s="57" t="s">
        <v>22</v>
      </c>
      <c r="L30" s="58">
        <f t="shared" si="1"/>
        <v>0.83333333333333337</v>
      </c>
      <c r="M30" s="12" t="s">
        <v>140</v>
      </c>
      <c r="N30" s="12" t="s">
        <v>120</v>
      </c>
    </row>
    <row r="31" spans="1:14" ht="94.5">
      <c r="A31" s="59" t="s">
        <v>141</v>
      </c>
      <c r="B31" s="48" t="s">
        <v>142</v>
      </c>
      <c r="C31" s="60">
        <v>1152463518</v>
      </c>
      <c r="D31" s="50" t="s">
        <v>143</v>
      </c>
      <c r="E31" s="61">
        <v>45331</v>
      </c>
      <c r="F31" s="61">
        <v>45512</v>
      </c>
      <c r="G31" s="53">
        <v>24000000</v>
      </c>
      <c r="H31" s="54">
        <v>20000000</v>
      </c>
      <c r="I31" s="55">
        <f t="shared" si="0"/>
        <v>4000000</v>
      </c>
      <c r="J31" s="56" t="s">
        <v>21</v>
      </c>
      <c r="K31" s="57" t="s">
        <v>22</v>
      </c>
      <c r="L31" s="58">
        <f t="shared" si="1"/>
        <v>0.83333333333333337</v>
      </c>
      <c r="M31" s="12" t="s">
        <v>144</v>
      </c>
      <c r="N31" s="12" t="s">
        <v>145</v>
      </c>
    </row>
    <row r="32" spans="1:14" ht="94.5">
      <c r="A32" s="59" t="s">
        <v>146</v>
      </c>
      <c r="B32" s="48" t="s">
        <v>142</v>
      </c>
      <c r="C32" s="60">
        <v>1047403306</v>
      </c>
      <c r="D32" s="50" t="s">
        <v>147</v>
      </c>
      <c r="E32" s="61">
        <v>45331</v>
      </c>
      <c r="F32" s="61">
        <v>45512</v>
      </c>
      <c r="G32" s="53">
        <v>24000000</v>
      </c>
      <c r="H32" s="54">
        <v>16000000</v>
      </c>
      <c r="I32" s="55">
        <f t="shared" si="0"/>
        <v>8000000</v>
      </c>
      <c r="J32" s="56" t="s">
        <v>21</v>
      </c>
      <c r="K32" s="57" t="s">
        <v>22</v>
      </c>
      <c r="L32" s="58">
        <f t="shared" si="1"/>
        <v>0.66666666666666663</v>
      </c>
      <c r="M32" s="12" t="s">
        <v>148</v>
      </c>
      <c r="N32" s="12" t="s">
        <v>145</v>
      </c>
    </row>
    <row r="33" spans="1:14" ht="94.5">
      <c r="A33" s="59" t="s">
        <v>149</v>
      </c>
      <c r="B33" s="48" t="s">
        <v>142</v>
      </c>
      <c r="C33" s="60">
        <v>1047400146</v>
      </c>
      <c r="D33" s="50" t="s">
        <v>150</v>
      </c>
      <c r="E33" s="61">
        <v>45331</v>
      </c>
      <c r="F33" s="61">
        <v>45512</v>
      </c>
      <c r="G33" s="53">
        <v>24000000</v>
      </c>
      <c r="H33" s="54">
        <v>16000000</v>
      </c>
      <c r="I33" s="55">
        <f t="shared" si="0"/>
        <v>8000000</v>
      </c>
      <c r="J33" s="56" t="s">
        <v>21</v>
      </c>
      <c r="K33" s="57" t="s">
        <v>22</v>
      </c>
      <c r="L33" s="58">
        <f t="shared" si="1"/>
        <v>0.66666666666666663</v>
      </c>
      <c r="M33" s="12" t="s">
        <v>151</v>
      </c>
      <c r="N33" s="12" t="s">
        <v>145</v>
      </c>
    </row>
    <row r="34" spans="1:14" ht="94.5">
      <c r="A34" s="59" t="s">
        <v>152</v>
      </c>
      <c r="B34" s="48" t="s">
        <v>153</v>
      </c>
      <c r="C34" s="60">
        <v>73190927</v>
      </c>
      <c r="D34" s="50" t="s">
        <v>154</v>
      </c>
      <c r="E34" s="61">
        <v>45331</v>
      </c>
      <c r="F34" s="61">
        <v>45512</v>
      </c>
      <c r="G34" s="53">
        <v>4000000</v>
      </c>
      <c r="H34" s="54">
        <v>4000000</v>
      </c>
      <c r="I34" s="55">
        <f t="shared" si="0"/>
        <v>0</v>
      </c>
      <c r="J34" s="56" t="s">
        <v>21</v>
      </c>
      <c r="K34" s="57" t="s">
        <v>22</v>
      </c>
      <c r="L34" s="58">
        <f t="shared" si="1"/>
        <v>1</v>
      </c>
      <c r="M34" s="12" t="s">
        <v>155</v>
      </c>
      <c r="N34" s="12" t="s">
        <v>145</v>
      </c>
    </row>
    <row r="35" spans="1:14" ht="94.5">
      <c r="A35" s="59" t="s">
        <v>156</v>
      </c>
      <c r="B35" s="48" t="s">
        <v>142</v>
      </c>
      <c r="C35" s="60">
        <v>32909390</v>
      </c>
      <c r="D35" s="50" t="s">
        <v>157</v>
      </c>
      <c r="E35" s="61">
        <v>45331</v>
      </c>
      <c r="F35" s="61">
        <v>45512</v>
      </c>
      <c r="G35" s="53">
        <v>21000000</v>
      </c>
      <c r="H35" s="54">
        <v>10500000</v>
      </c>
      <c r="I35" s="55">
        <f t="shared" si="0"/>
        <v>10500000</v>
      </c>
      <c r="J35" s="56" t="s">
        <v>21</v>
      </c>
      <c r="K35" s="57" t="s">
        <v>22</v>
      </c>
      <c r="L35" s="58">
        <f t="shared" si="1"/>
        <v>0.5</v>
      </c>
      <c r="M35" s="12" t="s">
        <v>158</v>
      </c>
      <c r="N35" s="12" t="s">
        <v>145</v>
      </c>
    </row>
    <row r="36" spans="1:14" ht="108">
      <c r="A36" s="59" t="s">
        <v>159</v>
      </c>
      <c r="B36" s="48" t="s">
        <v>160</v>
      </c>
      <c r="C36" s="60">
        <v>1050039489</v>
      </c>
      <c r="D36" s="50" t="s">
        <v>161</v>
      </c>
      <c r="E36" s="61">
        <v>45331</v>
      </c>
      <c r="F36" s="61">
        <v>45512</v>
      </c>
      <c r="G36" s="53">
        <v>18000000</v>
      </c>
      <c r="H36" s="54">
        <v>12000000</v>
      </c>
      <c r="I36" s="55">
        <f t="shared" si="0"/>
        <v>6000000</v>
      </c>
      <c r="J36" s="56" t="s">
        <v>21</v>
      </c>
      <c r="K36" s="57" t="s">
        <v>22</v>
      </c>
      <c r="L36" s="58">
        <f t="shared" si="1"/>
        <v>0.66666666666666663</v>
      </c>
      <c r="M36" s="12" t="s">
        <v>162</v>
      </c>
      <c r="N36" s="12" t="s">
        <v>120</v>
      </c>
    </row>
    <row r="37" spans="1:14" ht="94.5">
      <c r="A37" s="59" t="s">
        <v>163</v>
      </c>
      <c r="B37" s="48" t="s">
        <v>164</v>
      </c>
      <c r="C37" s="60">
        <v>73199713</v>
      </c>
      <c r="D37" s="50" t="s">
        <v>165</v>
      </c>
      <c r="E37" s="61">
        <v>45331</v>
      </c>
      <c r="F37" s="61">
        <v>45512</v>
      </c>
      <c r="G37" s="53">
        <v>21000000</v>
      </c>
      <c r="H37" s="54">
        <v>10500000</v>
      </c>
      <c r="I37" s="55">
        <f t="shared" si="0"/>
        <v>10500000</v>
      </c>
      <c r="J37" s="56" t="s">
        <v>21</v>
      </c>
      <c r="K37" s="57" t="s">
        <v>22</v>
      </c>
      <c r="L37" s="58">
        <f t="shared" si="1"/>
        <v>0.5</v>
      </c>
      <c r="M37" s="12" t="s">
        <v>166</v>
      </c>
      <c r="N37" s="12" t="s">
        <v>145</v>
      </c>
    </row>
    <row r="38" spans="1:14" ht="94.5">
      <c r="A38" s="59" t="s">
        <v>167</v>
      </c>
      <c r="B38" s="48" t="s">
        <v>168</v>
      </c>
      <c r="C38" s="60">
        <v>1043296688</v>
      </c>
      <c r="D38" s="50" t="s">
        <v>169</v>
      </c>
      <c r="E38" s="61">
        <v>45331</v>
      </c>
      <c r="F38" s="61">
        <v>45512</v>
      </c>
      <c r="G38" s="53">
        <v>16800000</v>
      </c>
      <c r="H38" s="54">
        <v>11200000</v>
      </c>
      <c r="I38" s="55">
        <f t="shared" si="0"/>
        <v>5600000</v>
      </c>
      <c r="J38" s="56" t="s">
        <v>21</v>
      </c>
      <c r="K38" s="57" t="s">
        <v>22</v>
      </c>
      <c r="L38" s="58">
        <f t="shared" si="1"/>
        <v>0.66666666666666663</v>
      </c>
      <c r="M38" s="12" t="s">
        <v>170</v>
      </c>
      <c r="N38" s="12" t="s">
        <v>145</v>
      </c>
    </row>
    <row r="39" spans="1:14" ht="94.5">
      <c r="A39" s="59" t="s">
        <v>171</v>
      </c>
      <c r="B39" s="48" t="s">
        <v>172</v>
      </c>
      <c r="C39" s="60">
        <v>79953503</v>
      </c>
      <c r="D39" s="50" t="s">
        <v>173</v>
      </c>
      <c r="E39" s="51">
        <v>45323</v>
      </c>
      <c r="F39" s="62">
        <v>45504</v>
      </c>
      <c r="G39" s="53">
        <v>27000000</v>
      </c>
      <c r="H39" s="54">
        <v>18000000</v>
      </c>
      <c r="I39" s="55">
        <f t="shared" si="0"/>
        <v>9000000</v>
      </c>
      <c r="J39" s="56" t="s">
        <v>21</v>
      </c>
      <c r="K39" s="57" t="s">
        <v>22</v>
      </c>
      <c r="L39" s="58">
        <f t="shared" si="1"/>
        <v>0.66666666666666663</v>
      </c>
      <c r="M39" s="12" t="s">
        <v>174</v>
      </c>
      <c r="N39" s="12" t="s">
        <v>145</v>
      </c>
    </row>
    <row r="40" spans="1:14" ht="94.5">
      <c r="A40" s="59" t="s">
        <v>175</v>
      </c>
      <c r="B40" s="48" t="s">
        <v>142</v>
      </c>
      <c r="C40" s="60">
        <v>1143384342</v>
      </c>
      <c r="D40" s="50" t="s">
        <v>176</v>
      </c>
      <c r="E40" s="61">
        <v>45331</v>
      </c>
      <c r="F40" s="61">
        <v>45512</v>
      </c>
      <c r="G40" s="53">
        <v>36000000</v>
      </c>
      <c r="H40" s="54">
        <v>24000000</v>
      </c>
      <c r="I40" s="55">
        <f t="shared" si="0"/>
        <v>12000000</v>
      </c>
      <c r="J40" s="56" t="s">
        <v>21</v>
      </c>
      <c r="K40" s="57" t="s">
        <v>22</v>
      </c>
      <c r="L40" s="58">
        <f t="shared" si="1"/>
        <v>0.66666666666666663</v>
      </c>
      <c r="M40" s="12" t="s">
        <v>177</v>
      </c>
      <c r="N40" s="12" t="s">
        <v>145</v>
      </c>
    </row>
    <row r="41" spans="1:14" ht="94.5">
      <c r="A41" s="59" t="s">
        <v>178</v>
      </c>
      <c r="B41" s="48" t="s">
        <v>142</v>
      </c>
      <c r="C41" s="60">
        <v>80399836</v>
      </c>
      <c r="D41" s="50" t="s">
        <v>179</v>
      </c>
      <c r="E41" s="61">
        <v>45331</v>
      </c>
      <c r="F41" s="63">
        <v>45512</v>
      </c>
      <c r="G41" s="53">
        <v>36000000</v>
      </c>
      <c r="H41" s="54">
        <v>18000000</v>
      </c>
      <c r="I41" s="55">
        <f t="shared" si="0"/>
        <v>18000000</v>
      </c>
      <c r="J41" s="56" t="s">
        <v>21</v>
      </c>
      <c r="K41" s="57" t="s">
        <v>22</v>
      </c>
      <c r="L41" s="58">
        <f t="shared" si="1"/>
        <v>0.5</v>
      </c>
      <c r="M41" s="12" t="s">
        <v>180</v>
      </c>
      <c r="N41" s="12" t="s">
        <v>145</v>
      </c>
    </row>
    <row r="42" spans="1:14" ht="94.5">
      <c r="A42" s="59" t="s">
        <v>181</v>
      </c>
      <c r="B42" s="48" t="s">
        <v>182</v>
      </c>
      <c r="C42" s="60">
        <v>1047496507</v>
      </c>
      <c r="D42" s="50" t="s">
        <v>183</v>
      </c>
      <c r="E42" s="61">
        <v>45331</v>
      </c>
      <c r="F42" s="63">
        <v>45512</v>
      </c>
      <c r="G42" s="53">
        <v>24000000</v>
      </c>
      <c r="H42" s="54">
        <v>16000000</v>
      </c>
      <c r="I42" s="55">
        <f t="shared" si="0"/>
        <v>8000000</v>
      </c>
      <c r="J42" s="56" t="s">
        <v>21</v>
      </c>
      <c r="K42" s="57" t="s">
        <v>22</v>
      </c>
      <c r="L42" s="58">
        <f t="shared" si="1"/>
        <v>0.66666666666666663</v>
      </c>
      <c r="M42" s="12" t="s">
        <v>184</v>
      </c>
      <c r="N42" s="12" t="s">
        <v>145</v>
      </c>
    </row>
    <row r="43" spans="1:14" ht="94.5">
      <c r="A43" s="59" t="s">
        <v>185</v>
      </c>
      <c r="B43" s="48" t="s">
        <v>186</v>
      </c>
      <c r="C43" s="60">
        <v>51977077</v>
      </c>
      <c r="D43" s="50" t="s">
        <v>187</v>
      </c>
      <c r="E43" s="61">
        <v>45331</v>
      </c>
      <c r="F43" s="63">
        <v>45512</v>
      </c>
      <c r="G43" s="53">
        <v>27000000</v>
      </c>
      <c r="H43" s="54">
        <v>22500000</v>
      </c>
      <c r="I43" s="55">
        <f t="shared" si="0"/>
        <v>4500000</v>
      </c>
      <c r="J43" s="56" t="s">
        <v>21</v>
      </c>
      <c r="K43" s="57" t="s">
        <v>22</v>
      </c>
      <c r="L43" s="58">
        <f t="shared" si="1"/>
        <v>0.83333333333333337</v>
      </c>
      <c r="M43" s="12" t="s">
        <v>188</v>
      </c>
      <c r="N43" s="12" t="s">
        <v>189</v>
      </c>
    </row>
    <row r="44" spans="1:14" ht="94.5">
      <c r="A44" s="59" t="s">
        <v>190</v>
      </c>
      <c r="B44" s="48" t="s">
        <v>191</v>
      </c>
      <c r="C44" s="60">
        <v>1047439860</v>
      </c>
      <c r="D44" s="50" t="s">
        <v>192</v>
      </c>
      <c r="E44" s="61">
        <v>45331</v>
      </c>
      <c r="F44" s="63">
        <v>45512</v>
      </c>
      <c r="G44" s="53">
        <v>24000000</v>
      </c>
      <c r="H44" s="54">
        <v>16000000</v>
      </c>
      <c r="I44" s="55">
        <f t="shared" si="0"/>
        <v>8000000</v>
      </c>
      <c r="J44" s="56" t="s">
        <v>21</v>
      </c>
      <c r="K44" s="57" t="s">
        <v>22</v>
      </c>
      <c r="L44" s="58">
        <f t="shared" si="1"/>
        <v>0.66666666666666663</v>
      </c>
      <c r="M44" s="12" t="s">
        <v>193</v>
      </c>
      <c r="N44" s="12" t="s">
        <v>145</v>
      </c>
    </row>
    <row r="45" spans="1:14" ht="94.5">
      <c r="A45" s="59" t="s">
        <v>194</v>
      </c>
      <c r="B45" s="48" t="s">
        <v>195</v>
      </c>
      <c r="C45" s="60">
        <v>1143375268</v>
      </c>
      <c r="D45" s="50" t="s">
        <v>196</v>
      </c>
      <c r="E45" s="61">
        <v>45331</v>
      </c>
      <c r="F45" s="63">
        <v>45512</v>
      </c>
      <c r="G45" s="53">
        <v>21000000</v>
      </c>
      <c r="H45" s="54">
        <v>14000000</v>
      </c>
      <c r="I45" s="55">
        <f t="shared" si="0"/>
        <v>7000000</v>
      </c>
      <c r="J45" s="56" t="s">
        <v>21</v>
      </c>
      <c r="K45" s="57" t="s">
        <v>22</v>
      </c>
      <c r="L45" s="58">
        <f t="shared" si="1"/>
        <v>0.66666666666666663</v>
      </c>
      <c r="M45" s="12" t="s">
        <v>197</v>
      </c>
      <c r="N45" s="12" t="s">
        <v>145</v>
      </c>
    </row>
    <row r="46" spans="1:14" ht="94.5">
      <c r="A46" s="59" t="s">
        <v>198</v>
      </c>
      <c r="B46" s="48" t="s">
        <v>199</v>
      </c>
      <c r="C46" s="60">
        <v>1143343517</v>
      </c>
      <c r="D46" s="50" t="s">
        <v>200</v>
      </c>
      <c r="E46" s="61">
        <v>45331</v>
      </c>
      <c r="F46" s="63">
        <v>45512</v>
      </c>
      <c r="G46" s="53">
        <v>21000000</v>
      </c>
      <c r="H46" s="54">
        <v>7000000</v>
      </c>
      <c r="I46" s="55">
        <f t="shared" si="0"/>
        <v>14000000</v>
      </c>
      <c r="J46" s="56" t="s">
        <v>21</v>
      </c>
      <c r="K46" s="57" t="s">
        <v>22</v>
      </c>
      <c r="L46" s="58">
        <f t="shared" si="1"/>
        <v>0.33333333333333331</v>
      </c>
      <c r="M46" s="12" t="s">
        <v>201</v>
      </c>
      <c r="N46" s="12" t="s">
        <v>145</v>
      </c>
    </row>
    <row r="47" spans="1:14" ht="94.5">
      <c r="A47" s="59" t="s">
        <v>202</v>
      </c>
      <c r="B47" s="48" t="s">
        <v>203</v>
      </c>
      <c r="C47" s="60">
        <v>45508136</v>
      </c>
      <c r="D47" s="50" t="s">
        <v>204</v>
      </c>
      <c r="E47" s="61">
        <v>45331</v>
      </c>
      <c r="F47" s="63">
        <v>45512</v>
      </c>
      <c r="G47" s="53">
        <v>18000000</v>
      </c>
      <c r="H47" s="54">
        <v>12000000</v>
      </c>
      <c r="I47" s="55">
        <f t="shared" si="0"/>
        <v>6000000</v>
      </c>
      <c r="J47" s="56" t="s">
        <v>21</v>
      </c>
      <c r="K47" s="57" t="s">
        <v>22</v>
      </c>
      <c r="L47" s="58">
        <f t="shared" si="1"/>
        <v>0.66666666666666663</v>
      </c>
      <c r="M47" s="12" t="s">
        <v>205</v>
      </c>
      <c r="N47" s="12" t="s">
        <v>145</v>
      </c>
    </row>
    <row r="48" spans="1:14" ht="94.5">
      <c r="A48" s="59" t="s">
        <v>206</v>
      </c>
      <c r="B48" s="48" t="s">
        <v>142</v>
      </c>
      <c r="C48" s="60">
        <v>1047388889</v>
      </c>
      <c r="D48" s="50" t="s">
        <v>207</v>
      </c>
      <c r="E48" s="61">
        <v>45331</v>
      </c>
      <c r="F48" s="63">
        <v>45512</v>
      </c>
      <c r="G48" s="53">
        <v>21000000</v>
      </c>
      <c r="H48" s="54">
        <v>14000000</v>
      </c>
      <c r="I48" s="55">
        <f t="shared" si="0"/>
        <v>7000000</v>
      </c>
      <c r="J48" s="56" t="s">
        <v>21</v>
      </c>
      <c r="K48" s="57" t="s">
        <v>22</v>
      </c>
      <c r="L48" s="58">
        <f t="shared" si="1"/>
        <v>0.66666666666666663</v>
      </c>
      <c r="M48" s="12" t="s">
        <v>208</v>
      </c>
      <c r="N48" s="12" t="s">
        <v>145</v>
      </c>
    </row>
    <row r="49" spans="1:14" ht="108">
      <c r="A49" s="59" t="s">
        <v>209</v>
      </c>
      <c r="B49" s="48" t="s">
        <v>210</v>
      </c>
      <c r="C49" s="60">
        <v>45535123</v>
      </c>
      <c r="D49" s="50" t="s">
        <v>211</v>
      </c>
      <c r="E49" s="61">
        <v>45331</v>
      </c>
      <c r="F49" s="63">
        <v>45512</v>
      </c>
      <c r="G49" s="53">
        <v>22200000</v>
      </c>
      <c r="H49" s="54">
        <v>14800000</v>
      </c>
      <c r="I49" s="55">
        <f t="shared" si="0"/>
        <v>7400000</v>
      </c>
      <c r="J49" s="56" t="s">
        <v>21</v>
      </c>
      <c r="K49" s="57" t="s">
        <v>22</v>
      </c>
      <c r="L49" s="58">
        <f t="shared" si="1"/>
        <v>0.66666666666666663</v>
      </c>
      <c r="M49" s="12" t="s">
        <v>212</v>
      </c>
      <c r="N49" s="12" t="s">
        <v>120</v>
      </c>
    </row>
    <row r="50" spans="1:14" ht="135">
      <c r="A50" s="59" t="s">
        <v>213</v>
      </c>
      <c r="B50" s="48" t="s">
        <v>214</v>
      </c>
      <c r="C50" s="60">
        <v>30762565</v>
      </c>
      <c r="D50" s="50" t="s">
        <v>215</v>
      </c>
      <c r="E50" s="61">
        <v>45331</v>
      </c>
      <c r="F50" s="63">
        <v>45512</v>
      </c>
      <c r="G50" s="53">
        <v>13800000</v>
      </c>
      <c r="H50" s="54">
        <v>9200000</v>
      </c>
      <c r="I50" s="55">
        <f t="shared" si="0"/>
        <v>4600000</v>
      </c>
      <c r="J50" s="56" t="s">
        <v>21</v>
      </c>
      <c r="K50" s="57" t="s">
        <v>22</v>
      </c>
      <c r="L50" s="58">
        <f t="shared" si="1"/>
        <v>0.66666666666666663</v>
      </c>
      <c r="M50" s="12" t="s">
        <v>216</v>
      </c>
      <c r="N50" s="12" t="s">
        <v>120</v>
      </c>
    </row>
    <row r="51" spans="1:14" ht="108">
      <c r="A51" s="59" t="s">
        <v>217</v>
      </c>
      <c r="B51" s="48" t="s">
        <v>218</v>
      </c>
      <c r="C51" s="60">
        <v>1143351999</v>
      </c>
      <c r="D51" s="50" t="s">
        <v>219</v>
      </c>
      <c r="E51" s="61">
        <v>45331</v>
      </c>
      <c r="F51" s="63">
        <v>45512</v>
      </c>
      <c r="G51" s="53">
        <v>21000000</v>
      </c>
      <c r="H51" s="54">
        <v>17500000</v>
      </c>
      <c r="I51" s="55">
        <f t="shared" si="0"/>
        <v>3500000</v>
      </c>
      <c r="J51" s="56" t="s">
        <v>21</v>
      </c>
      <c r="K51" s="57" t="s">
        <v>22</v>
      </c>
      <c r="L51" s="58">
        <f t="shared" si="1"/>
        <v>0.83333333333333337</v>
      </c>
      <c r="M51" s="12" t="s">
        <v>220</v>
      </c>
      <c r="N51" s="12" t="s">
        <v>120</v>
      </c>
    </row>
    <row r="52" spans="1:14" ht="94.5">
      <c r="A52" s="59" t="s">
        <v>221</v>
      </c>
      <c r="B52" s="48" t="s">
        <v>222</v>
      </c>
      <c r="C52" s="60">
        <v>1045674007</v>
      </c>
      <c r="D52" s="50" t="s">
        <v>223</v>
      </c>
      <c r="E52" s="61">
        <v>45331</v>
      </c>
      <c r="F52" s="63">
        <v>45512</v>
      </c>
      <c r="G52" s="53">
        <v>27000000</v>
      </c>
      <c r="H52" s="54">
        <v>22500000</v>
      </c>
      <c r="I52" s="55">
        <f t="shared" si="0"/>
        <v>4500000</v>
      </c>
      <c r="J52" s="56" t="s">
        <v>21</v>
      </c>
      <c r="K52" s="57" t="s">
        <v>22</v>
      </c>
      <c r="L52" s="58">
        <f t="shared" si="1"/>
        <v>0.83333333333333337</v>
      </c>
      <c r="M52" s="12" t="s">
        <v>224</v>
      </c>
      <c r="N52" s="12" t="s">
        <v>189</v>
      </c>
    </row>
    <row r="53" spans="1:14" ht="108">
      <c r="A53" s="59" t="s">
        <v>225</v>
      </c>
      <c r="B53" s="48" t="s">
        <v>226</v>
      </c>
      <c r="C53" s="60">
        <v>1047416266</v>
      </c>
      <c r="D53" s="50" t="s">
        <v>227</v>
      </c>
      <c r="E53" s="61">
        <v>45331</v>
      </c>
      <c r="F53" s="63">
        <v>45512</v>
      </c>
      <c r="G53" s="53">
        <v>36000000</v>
      </c>
      <c r="H53" s="54">
        <v>24000000</v>
      </c>
      <c r="I53" s="55">
        <f t="shared" si="0"/>
        <v>12000000</v>
      </c>
      <c r="J53" s="56" t="s">
        <v>21</v>
      </c>
      <c r="K53" s="57" t="s">
        <v>22</v>
      </c>
      <c r="L53" s="58">
        <f t="shared" si="1"/>
        <v>0.66666666666666663</v>
      </c>
      <c r="M53" s="12" t="s">
        <v>228</v>
      </c>
      <c r="N53" s="12" t="s">
        <v>189</v>
      </c>
    </row>
    <row r="54" spans="1:14" ht="94.5">
      <c r="A54" s="59" t="s">
        <v>229</v>
      </c>
      <c r="B54" s="48" t="s">
        <v>191</v>
      </c>
      <c r="C54" s="60">
        <v>1019052676</v>
      </c>
      <c r="D54" s="50" t="s">
        <v>230</v>
      </c>
      <c r="E54" s="61">
        <v>45331</v>
      </c>
      <c r="F54" s="63">
        <v>45512</v>
      </c>
      <c r="G54" s="53">
        <v>36000000</v>
      </c>
      <c r="H54" s="54">
        <v>18000000</v>
      </c>
      <c r="I54" s="55">
        <f t="shared" si="0"/>
        <v>18000000</v>
      </c>
      <c r="J54" s="56" t="s">
        <v>21</v>
      </c>
      <c r="K54" s="57" t="s">
        <v>22</v>
      </c>
      <c r="L54" s="58">
        <f t="shared" si="1"/>
        <v>0.5</v>
      </c>
      <c r="M54" s="12" t="s">
        <v>231</v>
      </c>
      <c r="N54" s="12" t="s">
        <v>145</v>
      </c>
    </row>
    <row r="55" spans="1:14" ht="94.5">
      <c r="A55" s="59" t="s">
        <v>232</v>
      </c>
      <c r="B55" s="48" t="s">
        <v>233</v>
      </c>
      <c r="C55" s="60">
        <v>1042578638</v>
      </c>
      <c r="D55" s="50" t="s">
        <v>234</v>
      </c>
      <c r="E55" s="61">
        <v>45331</v>
      </c>
      <c r="F55" s="63">
        <v>45512</v>
      </c>
      <c r="G55" s="53">
        <v>15000000</v>
      </c>
      <c r="H55" s="54">
        <v>5000000</v>
      </c>
      <c r="I55" s="55">
        <f t="shared" si="0"/>
        <v>10000000</v>
      </c>
      <c r="J55" s="56" t="s">
        <v>21</v>
      </c>
      <c r="K55" s="57" t="s">
        <v>22</v>
      </c>
      <c r="L55" s="58">
        <f t="shared" si="1"/>
        <v>0.33333333333333331</v>
      </c>
      <c r="M55" s="12" t="s">
        <v>235</v>
      </c>
      <c r="N55" s="12" t="s">
        <v>111</v>
      </c>
    </row>
    <row r="56" spans="1:14" ht="94.5">
      <c r="A56" s="59" t="s">
        <v>236</v>
      </c>
      <c r="B56" s="48" t="s">
        <v>237</v>
      </c>
      <c r="C56" s="60">
        <v>1050949436</v>
      </c>
      <c r="D56" s="50" t="s">
        <v>238</v>
      </c>
      <c r="E56" s="61">
        <v>45331</v>
      </c>
      <c r="F56" s="63">
        <v>45512</v>
      </c>
      <c r="G56" s="53">
        <v>16800000</v>
      </c>
      <c r="H56" s="54">
        <v>8400000</v>
      </c>
      <c r="I56" s="55">
        <f t="shared" si="0"/>
        <v>8400000</v>
      </c>
      <c r="J56" s="56" t="s">
        <v>21</v>
      </c>
      <c r="K56" s="57" t="s">
        <v>22</v>
      </c>
      <c r="L56" s="58">
        <f t="shared" si="1"/>
        <v>0.5</v>
      </c>
      <c r="M56" s="12" t="s">
        <v>239</v>
      </c>
      <c r="N56" s="12" t="s">
        <v>145</v>
      </c>
    </row>
    <row r="57" spans="1:14" ht="94.5">
      <c r="A57" s="59" t="s">
        <v>240</v>
      </c>
      <c r="B57" s="48" t="s">
        <v>241</v>
      </c>
      <c r="C57" s="60">
        <v>45483333</v>
      </c>
      <c r="D57" s="50" t="s">
        <v>242</v>
      </c>
      <c r="E57" s="61">
        <v>45331</v>
      </c>
      <c r="F57" s="63">
        <v>45512</v>
      </c>
      <c r="G57" s="53">
        <v>13800000</v>
      </c>
      <c r="H57" s="54">
        <v>4600000</v>
      </c>
      <c r="I57" s="55">
        <f t="shared" si="0"/>
        <v>9200000</v>
      </c>
      <c r="J57" s="56" t="s">
        <v>21</v>
      </c>
      <c r="K57" s="57" t="s">
        <v>22</v>
      </c>
      <c r="L57" s="58">
        <f t="shared" si="1"/>
        <v>0.33333333333333331</v>
      </c>
      <c r="M57" s="12" t="s">
        <v>243</v>
      </c>
      <c r="N57" s="12" t="s">
        <v>111</v>
      </c>
    </row>
    <row r="58" spans="1:14" ht="108">
      <c r="A58" s="59" t="s">
        <v>244</v>
      </c>
      <c r="B58" s="48" t="s">
        <v>245</v>
      </c>
      <c r="C58" s="60">
        <v>73009345</v>
      </c>
      <c r="D58" s="50" t="s">
        <v>246</v>
      </c>
      <c r="E58" s="61">
        <v>45331</v>
      </c>
      <c r="F58" s="63">
        <v>45512</v>
      </c>
      <c r="G58" s="53">
        <v>18000000</v>
      </c>
      <c r="H58" s="54">
        <v>15000000</v>
      </c>
      <c r="I58" s="55">
        <f t="shared" si="0"/>
        <v>3000000</v>
      </c>
      <c r="J58" s="56" t="s">
        <v>21</v>
      </c>
      <c r="K58" s="57" t="s">
        <v>22</v>
      </c>
      <c r="L58" s="58">
        <f t="shared" si="1"/>
        <v>0.83333333333333337</v>
      </c>
      <c r="M58" s="12" t="s">
        <v>247</v>
      </c>
      <c r="N58" s="12" t="s">
        <v>120</v>
      </c>
    </row>
    <row r="59" spans="1:14" ht="94.5">
      <c r="A59" s="59" t="s">
        <v>248</v>
      </c>
      <c r="B59" s="48" t="s">
        <v>249</v>
      </c>
      <c r="C59" s="60">
        <v>1235042711</v>
      </c>
      <c r="D59" s="50" t="s">
        <v>250</v>
      </c>
      <c r="E59" s="61">
        <v>45331</v>
      </c>
      <c r="F59" s="63">
        <v>45512</v>
      </c>
      <c r="G59" s="53">
        <v>15000000</v>
      </c>
      <c r="H59" s="54">
        <v>10000000</v>
      </c>
      <c r="I59" s="55">
        <f t="shared" si="0"/>
        <v>5000000</v>
      </c>
      <c r="J59" s="56" t="s">
        <v>21</v>
      </c>
      <c r="K59" s="57" t="s">
        <v>22</v>
      </c>
      <c r="L59" s="58">
        <f t="shared" si="1"/>
        <v>0.66666666666666663</v>
      </c>
      <c r="M59" s="12" t="s">
        <v>251</v>
      </c>
      <c r="N59" s="12" t="s">
        <v>111</v>
      </c>
    </row>
    <row r="60" spans="1:14" ht="108">
      <c r="A60" s="59" t="s">
        <v>252</v>
      </c>
      <c r="B60" s="48" t="s">
        <v>253</v>
      </c>
      <c r="C60" s="60">
        <v>1050037935</v>
      </c>
      <c r="D60" s="50" t="s">
        <v>254</v>
      </c>
      <c r="E60" s="61">
        <v>45331</v>
      </c>
      <c r="F60" s="63">
        <v>45512</v>
      </c>
      <c r="G60" s="53">
        <v>27000000</v>
      </c>
      <c r="H60" s="54">
        <v>22500000</v>
      </c>
      <c r="I60" s="55">
        <f t="shared" si="0"/>
        <v>4500000</v>
      </c>
      <c r="J60" s="56" t="s">
        <v>21</v>
      </c>
      <c r="K60" s="57" t="s">
        <v>22</v>
      </c>
      <c r="L60" s="58">
        <f t="shared" si="1"/>
        <v>0.83333333333333337</v>
      </c>
      <c r="M60" s="12" t="s">
        <v>255</v>
      </c>
      <c r="N60" s="12" t="s">
        <v>256</v>
      </c>
    </row>
    <row r="61" spans="1:14" ht="243">
      <c r="A61" s="59" t="s">
        <v>257</v>
      </c>
      <c r="B61" s="48" t="s">
        <v>258</v>
      </c>
      <c r="C61" s="60">
        <v>1001284753</v>
      </c>
      <c r="D61" s="50" t="s">
        <v>259</v>
      </c>
      <c r="E61" s="61">
        <v>45331</v>
      </c>
      <c r="F61" s="64">
        <v>45634</v>
      </c>
      <c r="G61" s="53">
        <v>46500000</v>
      </c>
      <c r="H61" s="54">
        <v>4650000</v>
      </c>
      <c r="I61" s="55">
        <f t="shared" si="0"/>
        <v>41850000</v>
      </c>
      <c r="J61" s="56" t="s">
        <v>21</v>
      </c>
      <c r="K61" s="57" t="s">
        <v>22</v>
      </c>
      <c r="L61" s="58">
        <f t="shared" si="1"/>
        <v>0.1</v>
      </c>
      <c r="M61" s="12" t="s">
        <v>260</v>
      </c>
      <c r="N61" s="12" t="s">
        <v>261</v>
      </c>
    </row>
    <row r="62" spans="1:14" ht="202.5">
      <c r="A62" s="59" t="s">
        <v>262</v>
      </c>
      <c r="B62" s="48" t="s">
        <v>263</v>
      </c>
      <c r="C62" s="60">
        <v>1143356491</v>
      </c>
      <c r="D62" s="50" t="s">
        <v>264</v>
      </c>
      <c r="E62" s="61">
        <v>45331</v>
      </c>
      <c r="F62" s="64">
        <v>45634</v>
      </c>
      <c r="G62" s="53">
        <v>46500000</v>
      </c>
      <c r="H62" s="54">
        <v>18600000</v>
      </c>
      <c r="I62" s="55">
        <f t="shared" si="0"/>
        <v>27900000</v>
      </c>
      <c r="J62" s="56" t="s">
        <v>21</v>
      </c>
      <c r="K62" s="57" t="s">
        <v>22</v>
      </c>
      <c r="L62" s="58">
        <f t="shared" si="1"/>
        <v>0.4</v>
      </c>
      <c r="M62" s="12" t="s">
        <v>265</v>
      </c>
      <c r="N62" s="12" t="s">
        <v>261</v>
      </c>
    </row>
    <row r="63" spans="1:14" ht="94.5">
      <c r="A63" s="59" t="s">
        <v>266</v>
      </c>
      <c r="B63" s="48" t="s">
        <v>267</v>
      </c>
      <c r="C63" s="60">
        <v>1047477174</v>
      </c>
      <c r="D63" s="50" t="s">
        <v>268</v>
      </c>
      <c r="E63" s="61">
        <v>45331</v>
      </c>
      <c r="F63" s="63">
        <v>45512</v>
      </c>
      <c r="G63" s="53">
        <v>15000000</v>
      </c>
      <c r="H63" s="54">
        <v>10000000</v>
      </c>
      <c r="I63" s="55">
        <f t="shared" si="0"/>
        <v>5000000</v>
      </c>
      <c r="J63" s="56" t="s">
        <v>21</v>
      </c>
      <c r="K63" s="57" t="s">
        <v>22</v>
      </c>
      <c r="L63" s="58">
        <f t="shared" si="1"/>
        <v>0.66666666666666663</v>
      </c>
      <c r="M63" s="12" t="s">
        <v>269</v>
      </c>
      <c r="N63" s="12" t="s">
        <v>270</v>
      </c>
    </row>
    <row r="64" spans="1:14" ht="94.5">
      <c r="A64" s="59" t="s">
        <v>271</v>
      </c>
      <c r="B64" s="48" t="s">
        <v>272</v>
      </c>
      <c r="C64" s="60">
        <v>1047493417</v>
      </c>
      <c r="D64" s="50" t="s">
        <v>273</v>
      </c>
      <c r="E64" s="61">
        <v>45331</v>
      </c>
      <c r="F64" s="63">
        <v>45451</v>
      </c>
      <c r="G64" s="53">
        <v>8000000</v>
      </c>
      <c r="H64" s="54">
        <v>4000000</v>
      </c>
      <c r="I64" s="55">
        <f t="shared" si="0"/>
        <v>4000000</v>
      </c>
      <c r="J64" s="56" t="s">
        <v>21</v>
      </c>
      <c r="K64" s="57" t="s">
        <v>22</v>
      </c>
      <c r="L64" s="58">
        <f t="shared" si="1"/>
        <v>0.5</v>
      </c>
      <c r="M64" s="12" t="s">
        <v>274</v>
      </c>
      <c r="N64" s="12" t="s">
        <v>275</v>
      </c>
    </row>
    <row r="65" spans="1:14" ht="94.5">
      <c r="A65" s="59" t="s">
        <v>276</v>
      </c>
      <c r="B65" s="48" t="s">
        <v>277</v>
      </c>
      <c r="C65" s="60">
        <v>1050971585</v>
      </c>
      <c r="D65" s="50" t="s">
        <v>278</v>
      </c>
      <c r="E65" s="61">
        <v>45331</v>
      </c>
      <c r="F65" s="63">
        <v>45512</v>
      </c>
      <c r="G65" s="53">
        <v>24000000</v>
      </c>
      <c r="H65" s="54">
        <v>16000000</v>
      </c>
      <c r="I65" s="55">
        <f t="shared" si="0"/>
        <v>8000000</v>
      </c>
      <c r="J65" s="56" t="s">
        <v>21</v>
      </c>
      <c r="K65" s="57" t="s">
        <v>22</v>
      </c>
      <c r="L65" s="58">
        <f t="shared" si="1"/>
        <v>0.66666666666666663</v>
      </c>
      <c r="M65" s="12" t="s">
        <v>279</v>
      </c>
      <c r="N65" s="12" t="s">
        <v>256</v>
      </c>
    </row>
    <row r="66" spans="1:14" ht="202.5">
      <c r="A66" s="59" t="s">
        <v>280</v>
      </c>
      <c r="B66" s="48" t="s">
        <v>281</v>
      </c>
      <c r="C66" s="60">
        <v>1047376718</v>
      </c>
      <c r="D66" s="50" t="s">
        <v>282</v>
      </c>
      <c r="E66" s="61">
        <v>45331</v>
      </c>
      <c r="F66" s="64">
        <v>45634</v>
      </c>
      <c r="G66" s="53">
        <v>46500000</v>
      </c>
      <c r="H66" s="54">
        <v>18600000</v>
      </c>
      <c r="I66" s="55">
        <f t="shared" si="0"/>
        <v>27900000</v>
      </c>
      <c r="J66" s="56" t="s">
        <v>21</v>
      </c>
      <c r="K66" s="57" t="s">
        <v>22</v>
      </c>
      <c r="L66" s="58">
        <f t="shared" si="1"/>
        <v>0.4</v>
      </c>
      <c r="M66" s="12" t="s">
        <v>283</v>
      </c>
      <c r="N66" s="12" t="s">
        <v>261</v>
      </c>
    </row>
    <row r="67" spans="1:14" ht="94.5">
      <c r="A67" s="59" t="s">
        <v>284</v>
      </c>
      <c r="B67" s="48" t="s">
        <v>285</v>
      </c>
      <c r="C67" s="60">
        <v>1042453573</v>
      </c>
      <c r="D67" s="50" t="s">
        <v>286</v>
      </c>
      <c r="E67" s="61">
        <v>45331</v>
      </c>
      <c r="F67" s="64">
        <v>45634</v>
      </c>
      <c r="G67" s="53">
        <v>85000000</v>
      </c>
      <c r="H67" s="54">
        <v>34000000</v>
      </c>
      <c r="I67" s="55">
        <f t="shared" si="0"/>
        <v>51000000</v>
      </c>
      <c r="J67" s="56" t="s">
        <v>21</v>
      </c>
      <c r="K67" s="57" t="s">
        <v>22</v>
      </c>
      <c r="L67" s="58">
        <f t="shared" si="1"/>
        <v>0.4</v>
      </c>
      <c r="M67" s="12" t="s">
        <v>287</v>
      </c>
      <c r="N67" s="12" t="s">
        <v>288</v>
      </c>
    </row>
    <row r="68" spans="1:14" ht="94.5">
      <c r="A68" s="59" t="s">
        <v>289</v>
      </c>
      <c r="B68" s="48" t="s">
        <v>290</v>
      </c>
      <c r="C68" s="60">
        <v>1047371828</v>
      </c>
      <c r="D68" s="50" t="s">
        <v>291</v>
      </c>
      <c r="E68" s="61">
        <v>45331</v>
      </c>
      <c r="F68" s="63">
        <v>45512</v>
      </c>
      <c r="G68" s="53">
        <v>30000000</v>
      </c>
      <c r="H68" s="54">
        <v>20000000</v>
      </c>
      <c r="I68" s="55">
        <f t="shared" si="0"/>
        <v>10000000</v>
      </c>
      <c r="J68" s="56" t="s">
        <v>21</v>
      </c>
      <c r="K68" s="57" t="s">
        <v>22</v>
      </c>
      <c r="L68" s="58">
        <f t="shared" si="1"/>
        <v>0.66666666666666663</v>
      </c>
      <c r="M68" s="12" t="s">
        <v>292</v>
      </c>
      <c r="N68" s="12" t="s">
        <v>288</v>
      </c>
    </row>
    <row r="69" spans="1:14" ht="94.5">
      <c r="A69" s="59" t="s">
        <v>293</v>
      </c>
      <c r="B69" s="48" t="s">
        <v>290</v>
      </c>
      <c r="C69" s="60">
        <v>9176105</v>
      </c>
      <c r="D69" s="50" t="s">
        <v>294</v>
      </c>
      <c r="E69" s="61">
        <v>45331</v>
      </c>
      <c r="F69" s="63">
        <v>45512</v>
      </c>
      <c r="G69" s="53">
        <v>30000000</v>
      </c>
      <c r="H69" s="54">
        <v>25000000</v>
      </c>
      <c r="I69" s="55">
        <f t="shared" si="0"/>
        <v>5000000</v>
      </c>
      <c r="J69" s="56" t="s">
        <v>21</v>
      </c>
      <c r="K69" s="57" t="s">
        <v>22</v>
      </c>
      <c r="L69" s="58">
        <f t="shared" si="1"/>
        <v>0.83333333333333337</v>
      </c>
      <c r="M69" s="12" t="s">
        <v>295</v>
      </c>
      <c r="N69" s="12" t="s">
        <v>288</v>
      </c>
    </row>
    <row r="70" spans="1:14" ht="94.5">
      <c r="A70" s="59" t="s">
        <v>296</v>
      </c>
      <c r="B70" s="48" t="s">
        <v>290</v>
      </c>
      <c r="C70" s="60">
        <v>45546195</v>
      </c>
      <c r="D70" s="50" t="s">
        <v>297</v>
      </c>
      <c r="E70" s="61">
        <v>45331</v>
      </c>
      <c r="F70" s="63">
        <v>45512</v>
      </c>
      <c r="G70" s="53">
        <v>24000000</v>
      </c>
      <c r="H70" s="54">
        <v>16000000</v>
      </c>
      <c r="I70" s="55">
        <f t="shared" si="0"/>
        <v>8000000</v>
      </c>
      <c r="J70" s="56" t="s">
        <v>21</v>
      </c>
      <c r="K70" s="57" t="s">
        <v>22</v>
      </c>
      <c r="L70" s="58">
        <f t="shared" si="1"/>
        <v>0.66666666666666663</v>
      </c>
      <c r="M70" s="12" t="s">
        <v>298</v>
      </c>
      <c r="N70" s="12" t="s">
        <v>288</v>
      </c>
    </row>
    <row r="71" spans="1:14" ht="202.5">
      <c r="A71" s="59" t="s">
        <v>299</v>
      </c>
      <c r="B71" s="48" t="s">
        <v>300</v>
      </c>
      <c r="C71" s="60">
        <v>73432110</v>
      </c>
      <c r="D71" s="50" t="s">
        <v>301</v>
      </c>
      <c r="E71" s="61">
        <v>45331</v>
      </c>
      <c r="F71" s="64">
        <v>45634</v>
      </c>
      <c r="G71" s="53">
        <v>46500000</v>
      </c>
      <c r="H71" s="54">
        <v>18600000</v>
      </c>
      <c r="I71" s="55">
        <f t="shared" si="0"/>
        <v>27900000</v>
      </c>
      <c r="J71" s="56" t="s">
        <v>21</v>
      </c>
      <c r="K71" s="57" t="s">
        <v>22</v>
      </c>
      <c r="L71" s="58">
        <f t="shared" si="1"/>
        <v>0.4</v>
      </c>
      <c r="M71" s="12" t="s">
        <v>302</v>
      </c>
      <c r="N71" s="12" t="s">
        <v>261</v>
      </c>
    </row>
    <row r="72" spans="1:14" ht="202.5">
      <c r="A72" s="59" t="s">
        <v>303</v>
      </c>
      <c r="B72" s="48" t="s">
        <v>300</v>
      </c>
      <c r="C72" s="60">
        <v>1101444251</v>
      </c>
      <c r="D72" s="50" t="s">
        <v>304</v>
      </c>
      <c r="E72" s="51">
        <v>45331</v>
      </c>
      <c r="F72" s="64">
        <v>45634</v>
      </c>
      <c r="G72" s="53">
        <v>46500000</v>
      </c>
      <c r="H72" s="54">
        <v>18600000</v>
      </c>
      <c r="I72" s="55">
        <f t="shared" si="0"/>
        <v>27900000</v>
      </c>
      <c r="J72" s="56" t="s">
        <v>21</v>
      </c>
      <c r="K72" s="57" t="s">
        <v>22</v>
      </c>
      <c r="L72" s="58">
        <f t="shared" si="1"/>
        <v>0.4</v>
      </c>
      <c r="M72" s="12" t="s">
        <v>305</v>
      </c>
      <c r="N72" s="12" t="s">
        <v>306</v>
      </c>
    </row>
    <row r="73" spans="1:14" ht="202.5">
      <c r="A73" s="59" t="s">
        <v>307</v>
      </c>
      <c r="B73" s="48" t="s">
        <v>308</v>
      </c>
      <c r="C73" s="60">
        <v>1098767378</v>
      </c>
      <c r="D73" s="50" t="s">
        <v>309</v>
      </c>
      <c r="E73" s="51">
        <v>45331</v>
      </c>
      <c r="F73" s="64">
        <v>45634</v>
      </c>
      <c r="G73" s="53">
        <v>46500000</v>
      </c>
      <c r="H73" s="54">
        <v>18600000</v>
      </c>
      <c r="I73" s="55">
        <f t="shared" si="0"/>
        <v>27900000</v>
      </c>
      <c r="J73" s="56" t="s">
        <v>21</v>
      </c>
      <c r="K73" s="57" t="s">
        <v>22</v>
      </c>
      <c r="L73" s="58">
        <f t="shared" si="1"/>
        <v>0.4</v>
      </c>
      <c r="M73" s="12" t="s">
        <v>310</v>
      </c>
      <c r="N73" s="12" t="s">
        <v>306</v>
      </c>
    </row>
    <row r="74" spans="1:14" ht="202.5">
      <c r="A74" s="59" t="s">
        <v>311</v>
      </c>
      <c r="B74" s="48" t="s">
        <v>300</v>
      </c>
      <c r="C74" s="60">
        <v>1235042118</v>
      </c>
      <c r="D74" s="50" t="s">
        <v>312</v>
      </c>
      <c r="E74" s="51">
        <v>45331</v>
      </c>
      <c r="F74" s="64">
        <v>45634</v>
      </c>
      <c r="G74" s="53">
        <v>46500000</v>
      </c>
      <c r="H74" s="54">
        <v>4650000</v>
      </c>
      <c r="I74" s="55">
        <f t="shared" si="0"/>
        <v>41850000</v>
      </c>
      <c r="J74" s="56" t="s">
        <v>21</v>
      </c>
      <c r="K74" s="57" t="s">
        <v>22</v>
      </c>
      <c r="L74" s="58">
        <f t="shared" si="1"/>
        <v>0.1</v>
      </c>
      <c r="M74" s="12" t="s">
        <v>313</v>
      </c>
      <c r="N74" s="12" t="s">
        <v>306</v>
      </c>
    </row>
    <row r="75" spans="1:14" ht="108">
      <c r="A75" s="59" t="s">
        <v>314</v>
      </c>
      <c r="B75" s="48" t="s">
        <v>315</v>
      </c>
      <c r="C75" s="60">
        <v>1048941328</v>
      </c>
      <c r="D75" s="50" t="s">
        <v>316</v>
      </c>
      <c r="E75" s="51">
        <v>45331</v>
      </c>
      <c r="F75" s="64">
        <v>45634</v>
      </c>
      <c r="G75" s="53">
        <v>50000000</v>
      </c>
      <c r="H75" s="54">
        <v>25000000</v>
      </c>
      <c r="I75" s="55">
        <f t="shared" si="0"/>
        <v>25000000</v>
      </c>
      <c r="J75" s="56" t="s">
        <v>21</v>
      </c>
      <c r="K75" s="57" t="s">
        <v>22</v>
      </c>
      <c r="L75" s="58">
        <f t="shared" si="1"/>
        <v>0.5</v>
      </c>
      <c r="M75" s="12" t="s">
        <v>317</v>
      </c>
      <c r="N75" s="12" t="s">
        <v>256</v>
      </c>
    </row>
    <row r="76" spans="1:14" ht="108">
      <c r="A76" s="59" t="s">
        <v>318</v>
      </c>
      <c r="B76" s="48" t="s">
        <v>319</v>
      </c>
      <c r="C76" s="60">
        <v>9293757</v>
      </c>
      <c r="D76" s="50" t="s">
        <v>320</v>
      </c>
      <c r="E76" s="61">
        <v>45331</v>
      </c>
      <c r="F76" s="63">
        <v>45512</v>
      </c>
      <c r="G76" s="53">
        <v>30000000</v>
      </c>
      <c r="H76" s="54">
        <v>10000000</v>
      </c>
      <c r="I76" s="55">
        <f t="shared" si="0"/>
        <v>20000000</v>
      </c>
      <c r="J76" s="56" t="s">
        <v>21</v>
      </c>
      <c r="K76" s="57" t="s">
        <v>22</v>
      </c>
      <c r="L76" s="58">
        <f t="shared" si="1"/>
        <v>0.33333333333333331</v>
      </c>
      <c r="M76" s="12" t="s">
        <v>321</v>
      </c>
      <c r="N76" s="12" t="s">
        <v>189</v>
      </c>
    </row>
    <row r="77" spans="1:14" ht="94.5">
      <c r="A77" s="59" t="s">
        <v>322</v>
      </c>
      <c r="B77" s="48" t="s">
        <v>195</v>
      </c>
      <c r="C77" s="60">
        <v>73561216</v>
      </c>
      <c r="D77" s="50" t="s">
        <v>323</v>
      </c>
      <c r="E77" s="61">
        <v>45331</v>
      </c>
      <c r="F77" s="63">
        <v>45512</v>
      </c>
      <c r="G77" s="53">
        <v>36000000</v>
      </c>
      <c r="H77" s="54">
        <v>18000000</v>
      </c>
      <c r="I77" s="55">
        <f t="shared" si="0"/>
        <v>18000000</v>
      </c>
      <c r="J77" s="56" t="s">
        <v>21</v>
      </c>
      <c r="K77" s="57" t="s">
        <v>22</v>
      </c>
      <c r="L77" s="58">
        <f t="shared" si="1"/>
        <v>0.5</v>
      </c>
      <c r="M77" s="12" t="s">
        <v>324</v>
      </c>
      <c r="N77" s="12" t="s">
        <v>145</v>
      </c>
    </row>
    <row r="78" spans="1:14" ht="94.5">
      <c r="A78" s="59" t="s">
        <v>325</v>
      </c>
      <c r="B78" s="48" t="s">
        <v>191</v>
      </c>
      <c r="C78" s="60">
        <v>1007402105</v>
      </c>
      <c r="D78" s="50" t="s">
        <v>326</v>
      </c>
      <c r="E78" s="61">
        <v>45331</v>
      </c>
      <c r="F78" s="63">
        <v>45512</v>
      </c>
      <c r="G78" s="53">
        <v>30000000</v>
      </c>
      <c r="H78" s="54">
        <v>20000000</v>
      </c>
      <c r="I78" s="55">
        <f t="shared" si="0"/>
        <v>10000000</v>
      </c>
      <c r="J78" s="56" t="s">
        <v>21</v>
      </c>
      <c r="K78" s="57" t="s">
        <v>22</v>
      </c>
      <c r="L78" s="58">
        <f t="shared" si="1"/>
        <v>0.66666666666666663</v>
      </c>
      <c r="M78" s="12" t="s">
        <v>327</v>
      </c>
      <c r="N78" s="12" t="s">
        <v>145</v>
      </c>
    </row>
    <row r="79" spans="1:14" ht="94.5">
      <c r="A79" s="59" t="s">
        <v>328</v>
      </c>
      <c r="B79" s="48" t="s">
        <v>329</v>
      </c>
      <c r="C79" s="60">
        <v>101451724</v>
      </c>
      <c r="D79" s="50" t="s">
        <v>330</v>
      </c>
      <c r="E79" s="61">
        <v>45331</v>
      </c>
      <c r="F79" s="63">
        <v>45512</v>
      </c>
      <c r="G79" s="53">
        <v>21000000</v>
      </c>
      <c r="H79" s="54">
        <v>17500000</v>
      </c>
      <c r="I79" s="55">
        <f t="shared" si="0"/>
        <v>3500000</v>
      </c>
      <c r="J79" s="56" t="s">
        <v>21</v>
      </c>
      <c r="K79" s="57" t="s">
        <v>22</v>
      </c>
      <c r="L79" s="58">
        <f t="shared" si="1"/>
        <v>0.83333333333333337</v>
      </c>
      <c r="M79" s="12" t="s">
        <v>331</v>
      </c>
      <c r="N79" s="12" t="s">
        <v>332</v>
      </c>
    </row>
    <row r="80" spans="1:14" ht="121.5">
      <c r="A80" s="59" t="s">
        <v>333</v>
      </c>
      <c r="B80" s="48" t="s">
        <v>334</v>
      </c>
      <c r="C80" s="65">
        <v>2760740</v>
      </c>
      <c r="D80" s="50" t="s">
        <v>335</v>
      </c>
      <c r="E80" s="61">
        <v>45331</v>
      </c>
      <c r="F80" s="63">
        <v>45512</v>
      </c>
      <c r="G80" s="53">
        <v>21000000</v>
      </c>
      <c r="H80" s="54">
        <v>17500000</v>
      </c>
      <c r="I80" s="55">
        <f t="shared" si="0"/>
        <v>3500000</v>
      </c>
      <c r="J80" s="56" t="s">
        <v>21</v>
      </c>
      <c r="K80" s="57" t="s">
        <v>22</v>
      </c>
      <c r="L80" s="58">
        <f t="shared" si="1"/>
        <v>0.83333333333333337</v>
      </c>
      <c r="M80" s="12" t="s">
        <v>336</v>
      </c>
      <c r="N80" s="12" t="s">
        <v>120</v>
      </c>
    </row>
    <row r="81" spans="1:14" ht="108">
      <c r="A81" s="59" t="s">
        <v>337</v>
      </c>
      <c r="B81" s="48" t="s">
        <v>338</v>
      </c>
      <c r="C81" s="60">
        <v>1047453316</v>
      </c>
      <c r="D81" s="50" t="s">
        <v>339</v>
      </c>
      <c r="E81" s="61">
        <v>45331</v>
      </c>
      <c r="F81" s="63">
        <v>45512</v>
      </c>
      <c r="G81" s="53">
        <v>24000000</v>
      </c>
      <c r="H81" s="54">
        <v>16000000</v>
      </c>
      <c r="I81" s="55">
        <f t="shared" si="0"/>
        <v>8000000</v>
      </c>
      <c r="J81" s="56" t="s">
        <v>21</v>
      </c>
      <c r="K81" s="57" t="s">
        <v>22</v>
      </c>
      <c r="L81" s="58">
        <f t="shared" si="1"/>
        <v>0.66666666666666663</v>
      </c>
      <c r="M81" s="12" t="s">
        <v>340</v>
      </c>
      <c r="N81" s="12" t="s">
        <v>145</v>
      </c>
    </row>
    <row r="82" spans="1:14" ht="94.5">
      <c r="A82" s="59" t="s">
        <v>341</v>
      </c>
      <c r="B82" s="48" t="s">
        <v>342</v>
      </c>
      <c r="C82" s="60">
        <v>1050945172</v>
      </c>
      <c r="D82" s="50" t="s">
        <v>343</v>
      </c>
      <c r="E82" s="61">
        <v>45331</v>
      </c>
      <c r="F82" s="63">
        <v>45512</v>
      </c>
      <c r="G82" s="53">
        <v>15000000</v>
      </c>
      <c r="H82" s="54">
        <v>5000000</v>
      </c>
      <c r="I82" s="55">
        <f t="shared" si="0"/>
        <v>10000000</v>
      </c>
      <c r="J82" s="56" t="s">
        <v>21</v>
      </c>
      <c r="K82" s="57" t="s">
        <v>22</v>
      </c>
      <c r="L82" s="58">
        <f t="shared" si="1"/>
        <v>0.33333333333333331</v>
      </c>
      <c r="M82" s="12" t="s">
        <v>344</v>
      </c>
      <c r="N82" s="12" t="s">
        <v>111</v>
      </c>
    </row>
    <row r="83" spans="1:14" ht="94.5">
      <c r="A83" s="59" t="s">
        <v>345</v>
      </c>
      <c r="B83" s="48" t="s">
        <v>346</v>
      </c>
      <c r="C83" s="60">
        <v>1143385986</v>
      </c>
      <c r="D83" s="50" t="s">
        <v>347</v>
      </c>
      <c r="E83" s="61">
        <v>45331</v>
      </c>
      <c r="F83" s="63">
        <v>45512</v>
      </c>
      <c r="G83" s="53">
        <v>21000000</v>
      </c>
      <c r="H83" s="54">
        <v>14000000</v>
      </c>
      <c r="I83" s="55">
        <f t="shared" si="0"/>
        <v>7000000</v>
      </c>
      <c r="J83" s="56" t="s">
        <v>21</v>
      </c>
      <c r="K83" s="57" t="s">
        <v>22</v>
      </c>
      <c r="L83" s="58">
        <f t="shared" si="1"/>
        <v>0.66666666666666663</v>
      </c>
      <c r="M83" s="12" t="s">
        <v>348</v>
      </c>
      <c r="N83" s="12" t="s">
        <v>111</v>
      </c>
    </row>
    <row r="84" spans="1:14" ht="148.5">
      <c r="A84" s="59" t="s">
        <v>349</v>
      </c>
      <c r="B84" s="48" t="s">
        <v>350</v>
      </c>
      <c r="C84" s="60">
        <v>1047366151</v>
      </c>
      <c r="D84" s="50" t="s">
        <v>351</v>
      </c>
      <c r="E84" s="61">
        <v>45331</v>
      </c>
      <c r="F84" s="64">
        <v>45634</v>
      </c>
      <c r="G84" s="53">
        <v>46500000</v>
      </c>
      <c r="H84" s="54">
        <v>4650000</v>
      </c>
      <c r="I84" s="55">
        <f t="shared" si="0"/>
        <v>41850000</v>
      </c>
      <c r="J84" s="56" t="s">
        <v>21</v>
      </c>
      <c r="K84" s="57" t="s">
        <v>22</v>
      </c>
      <c r="L84" s="58">
        <f t="shared" si="1"/>
        <v>0.1</v>
      </c>
      <c r="M84" s="12" t="s">
        <v>352</v>
      </c>
      <c r="N84" s="12" t="s">
        <v>306</v>
      </c>
    </row>
    <row r="85" spans="1:14" ht="202.5">
      <c r="A85" s="59" t="s">
        <v>353</v>
      </c>
      <c r="B85" s="48" t="s">
        <v>354</v>
      </c>
      <c r="C85" s="60">
        <v>143363460</v>
      </c>
      <c r="D85" s="50" t="s">
        <v>355</v>
      </c>
      <c r="E85" s="61">
        <v>45331</v>
      </c>
      <c r="F85" s="64">
        <v>45634</v>
      </c>
      <c r="G85" s="53">
        <v>46500000</v>
      </c>
      <c r="H85" s="54">
        <v>4650000</v>
      </c>
      <c r="I85" s="55">
        <f t="shared" si="0"/>
        <v>41850000</v>
      </c>
      <c r="J85" s="56" t="s">
        <v>21</v>
      </c>
      <c r="K85" s="57" t="s">
        <v>22</v>
      </c>
      <c r="L85" s="58">
        <f t="shared" si="1"/>
        <v>0.1</v>
      </c>
      <c r="M85" s="12" t="s">
        <v>356</v>
      </c>
      <c r="N85" s="12" t="s">
        <v>306</v>
      </c>
    </row>
    <row r="86" spans="1:14" ht="108">
      <c r="A86" s="59" t="s">
        <v>357</v>
      </c>
      <c r="B86" s="48" t="s">
        <v>358</v>
      </c>
      <c r="C86" s="60">
        <v>32905472</v>
      </c>
      <c r="D86" s="50" t="s">
        <v>359</v>
      </c>
      <c r="E86" s="61">
        <v>45331</v>
      </c>
      <c r="F86" s="64">
        <v>45634</v>
      </c>
      <c r="G86" s="53">
        <v>90000000</v>
      </c>
      <c r="H86" s="54">
        <v>45000000</v>
      </c>
      <c r="I86" s="55">
        <f t="shared" si="0"/>
        <v>45000000</v>
      </c>
      <c r="J86" s="56" t="s">
        <v>21</v>
      </c>
      <c r="K86" s="57" t="s">
        <v>22</v>
      </c>
      <c r="L86" s="58">
        <f t="shared" si="1"/>
        <v>0.5</v>
      </c>
      <c r="M86" s="12" t="s">
        <v>360</v>
      </c>
      <c r="N86" s="12" t="s">
        <v>145</v>
      </c>
    </row>
    <row r="87" spans="1:14" ht="94.5">
      <c r="A87" s="59" t="s">
        <v>361</v>
      </c>
      <c r="B87" s="48" t="s">
        <v>362</v>
      </c>
      <c r="C87" s="60">
        <v>73186057</v>
      </c>
      <c r="D87" s="50" t="s">
        <v>363</v>
      </c>
      <c r="E87" s="61">
        <v>45331</v>
      </c>
      <c r="F87" s="63">
        <v>45512</v>
      </c>
      <c r="G87" s="53">
        <v>12000000</v>
      </c>
      <c r="H87" s="54">
        <v>6000000</v>
      </c>
      <c r="I87" s="55">
        <f t="shared" si="0"/>
        <v>6000000</v>
      </c>
      <c r="J87" s="56" t="s">
        <v>21</v>
      </c>
      <c r="K87" s="57" t="s">
        <v>22</v>
      </c>
      <c r="L87" s="58">
        <f t="shared" si="1"/>
        <v>0.5</v>
      </c>
      <c r="M87" s="12" t="s">
        <v>364</v>
      </c>
      <c r="N87" s="12" t="s">
        <v>111</v>
      </c>
    </row>
    <row r="88" spans="1:14" ht="108">
      <c r="A88" s="59" t="s">
        <v>365</v>
      </c>
      <c r="B88" s="48" t="s">
        <v>366</v>
      </c>
      <c r="C88" s="60">
        <v>45554988</v>
      </c>
      <c r="D88" s="50" t="s">
        <v>367</v>
      </c>
      <c r="E88" s="61">
        <v>45331</v>
      </c>
      <c r="F88" s="63">
        <v>45451</v>
      </c>
      <c r="G88" s="53">
        <v>18000000</v>
      </c>
      <c r="H88" s="54">
        <v>9000000</v>
      </c>
      <c r="I88" s="55">
        <f t="shared" ref="I88:I151" si="2">+G88-H88</f>
        <v>9000000</v>
      </c>
      <c r="J88" s="56" t="s">
        <v>21</v>
      </c>
      <c r="K88" s="57" t="s">
        <v>22</v>
      </c>
      <c r="L88" s="58">
        <f t="shared" ref="L88:L151" si="3">+H88/G88</f>
        <v>0.5</v>
      </c>
      <c r="M88" s="12" t="s">
        <v>368</v>
      </c>
      <c r="N88" s="12" t="s">
        <v>256</v>
      </c>
    </row>
    <row r="89" spans="1:14" ht="94.5">
      <c r="A89" s="59" t="s">
        <v>369</v>
      </c>
      <c r="B89" s="48" t="s">
        <v>370</v>
      </c>
      <c r="C89" s="60">
        <v>1085099619</v>
      </c>
      <c r="D89" s="50" t="s">
        <v>371</v>
      </c>
      <c r="E89" s="61">
        <v>45331</v>
      </c>
      <c r="F89" s="63">
        <v>45512</v>
      </c>
      <c r="G89" s="53">
        <v>24000000</v>
      </c>
      <c r="H89" s="54">
        <v>16000000</v>
      </c>
      <c r="I89" s="55">
        <f t="shared" si="2"/>
        <v>8000000</v>
      </c>
      <c r="J89" s="56" t="s">
        <v>21</v>
      </c>
      <c r="K89" s="57" t="s">
        <v>22</v>
      </c>
      <c r="L89" s="58">
        <f t="shared" si="3"/>
        <v>0.66666666666666663</v>
      </c>
      <c r="M89" s="12" t="s">
        <v>372</v>
      </c>
      <c r="N89" s="12" t="s">
        <v>256</v>
      </c>
    </row>
    <row r="90" spans="1:14" ht="94.5">
      <c r="A90" s="59" t="s">
        <v>373</v>
      </c>
      <c r="B90" s="48" t="s">
        <v>374</v>
      </c>
      <c r="C90" s="60">
        <v>1002276159</v>
      </c>
      <c r="D90" s="50" t="s">
        <v>375</v>
      </c>
      <c r="E90" s="61">
        <v>45331</v>
      </c>
      <c r="F90" s="63">
        <v>45512</v>
      </c>
      <c r="G90" s="53">
        <v>21000000</v>
      </c>
      <c r="H90" s="54">
        <v>14000000</v>
      </c>
      <c r="I90" s="55">
        <f t="shared" si="2"/>
        <v>7000000</v>
      </c>
      <c r="J90" s="56" t="s">
        <v>21</v>
      </c>
      <c r="K90" s="57" t="s">
        <v>22</v>
      </c>
      <c r="L90" s="58">
        <f t="shared" si="3"/>
        <v>0.66666666666666663</v>
      </c>
      <c r="M90" s="12" t="s">
        <v>376</v>
      </c>
      <c r="N90" s="12" t="s">
        <v>256</v>
      </c>
    </row>
    <row r="91" spans="1:14" ht="108">
      <c r="A91" s="59" t="s">
        <v>377</v>
      </c>
      <c r="B91" s="48" t="s">
        <v>378</v>
      </c>
      <c r="C91" s="60">
        <v>1234092384</v>
      </c>
      <c r="D91" s="50" t="s">
        <v>379</v>
      </c>
      <c r="E91" s="61">
        <v>45331</v>
      </c>
      <c r="F91" s="63">
        <v>45512</v>
      </c>
      <c r="G91" s="53">
        <v>0</v>
      </c>
      <c r="H91" s="54">
        <v>0</v>
      </c>
      <c r="I91" s="55">
        <f t="shared" si="2"/>
        <v>0</v>
      </c>
      <c r="J91" s="56" t="s">
        <v>21</v>
      </c>
      <c r="K91" s="57" t="s">
        <v>22</v>
      </c>
      <c r="L91" s="58" t="e">
        <f t="shared" si="3"/>
        <v>#DIV/0!</v>
      </c>
      <c r="M91" s="12" t="s">
        <v>380</v>
      </c>
      <c r="N91" s="12" t="s">
        <v>256</v>
      </c>
    </row>
    <row r="92" spans="1:14" ht="94.5">
      <c r="A92" s="59" t="s">
        <v>381</v>
      </c>
      <c r="B92" s="48" t="s">
        <v>382</v>
      </c>
      <c r="C92" s="60">
        <v>45543577</v>
      </c>
      <c r="D92" s="50" t="s">
        <v>383</v>
      </c>
      <c r="E92" s="61">
        <v>45331</v>
      </c>
      <c r="F92" s="63">
        <v>45512</v>
      </c>
      <c r="G92" s="53">
        <v>24000000</v>
      </c>
      <c r="H92" s="54">
        <v>8000000</v>
      </c>
      <c r="I92" s="55">
        <f t="shared" si="2"/>
        <v>16000000</v>
      </c>
      <c r="J92" s="56" t="s">
        <v>21</v>
      </c>
      <c r="K92" s="57" t="s">
        <v>22</v>
      </c>
      <c r="L92" s="58">
        <f t="shared" si="3"/>
        <v>0.33333333333333331</v>
      </c>
      <c r="M92" s="12" t="s">
        <v>384</v>
      </c>
      <c r="N92" s="12" t="s">
        <v>111</v>
      </c>
    </row>
    <row r="93" spans="1:14" ht="94.5">
      <c r="A93" s="59" t="s">
        <v>385</v>
      </c>
      <c r="B93" s="48" t="s">
        <v>386</v>
      </c>
      <c r="C93" s="60">
        <v>45548817</v>
      </c>
      <c r="D93" s="50" t="s">
        <v>387</v>
      </c>
      <c r="E93" s="61">
        <v>45331</v>
      </c>
      <c r="F93" s="64">
        <v>45634</v>
      </c>
      <c r="G93" s="53">
        <v>40000000</v>
      </c>
      <c r="H93" s="54">
        <v>8000000</v>
      </c>
      <c r="I93" s="55">
        <f t="shared" si="2"/>
        <v>32000000</v>
      </c>
      <c r="J93" s="56" t="s">
        <v>21</v>
      </c>
      <c r="K93" s="57" t="s">
        <v>22</v>
      </c>
      <c r="L93" s="58">
        <f t="shared" si="3"/>
        <v>0.2</v>
      </c>
      <c r="M93" s="12" t="s">
        <v>388</v>
      </c>
      <c r="N93" s="12" t="s">
        <v>111</v>
      </c>
    </row>
    <row r="94" spans="1:14" ht="94.5">
      <c r="A94" s="59" t="s">
        <v>389</v>
      </c>
      <c r="B94" s="48" t="s">
        <v>277</v>
      </c>
      <c r="C94" s="60">
        <v>1049930897</v>
      </c>
      <c r="D94" s="50" t="s">
        <v>390</v>
      </c>
      <c r="E94" s="61">
        <v>45331</v>
      </c>
      <c r="F94" s="63">
        <v>45512</v>
      </c>
      <c r="G94" s="53">
        <v>18000000</v>
      </c>
      <c r="H94" s="54">
        <v>12000000</v>
      </c>
      <c r="I94" s="55">
        <f t="shared" si="2"/>
        <v>6000000</v>
      </c>
      <c r="J94" s="56" t="s">
        <v>21</v>
      </c>
      <c r="K94" s="57" t="s">
        <v>22</v>
      </c>
      <c r="L94" s="58">
        <f t="shared" si="3"/>
        <v>0.66666666666666663</v>
      </c>
      <c r="M94" s="12" t="s">
        <v>391</v>
      </c>
      <c r="N94" s="12" t="s">
        <v>256</v>
      </c>
    </row>
    <row r="95" spans="1:14" ht="94.5">
      <c r="A95" s="59" t="s">
        <v>392</v>
      </c>
      <c r="B95" s="48" t="s">
        <v>393</v>
      </c>
      <c r="C95" s="60">
        <v>1143375387</v>
      </c>
      <c r="D95" s="50" t="s">
        <v>394</v>
      </c>
      <c r="E95" s="61">
        <v>45331</v>
      </c>
      <c r="F95" s="63">
        <v>45512</v>
      </c>
      <c r="G95" s="53">
        <v>24000000</v>
      </c>
      <c r="H95" s="54">
        <v>12000000</v>
      </c>
      <c r="I95" s="55">
        <f t="shared" si="2"/>
        <v>12000000</v>
      </c>
      <c r="J95" s="56" t="s">
        <v>21</v>
      </c>
      <c r="K95" s="57" t="s">
        <v>22</v>
      </c>
      <c r="L95" s="58">
        <f t="shared" si="3"/>
        <v>0.5</v>
      </c>
      <c r="M95" s="12" t="s">
        <v>395</v>
      </c>
      <c r="N95" s="12" t="s">
        <v>111</v>
      </c>
    </row>
    <row r="96" spans="1:14" ht="94.5">
      <c r="A96" s="59" t="s">
        <v>396</v>
      </c>
      <c r="B96" s="48" t="s">
        <v>397</v>
      </c>
      <c r="C96" s="60">
        <v>1044920973</v>
      </c>
      <c r="D96" s="50" t="s">
        <v>398</v>
      </c>
      <c r="E96" s="61">
        <v>45331</v>
      </c>
      <c r="F96" s="63">
        <v>45512</v>
      </c>
      <c r="G96" s="53">
        <v>21000000</v>
      </c>
      <c r="H96" s="54">
        <v>7000000</v>
      </c>
      <c r="I96" s="55">
        <f t="shared" si="2"/>
        <v>14000000</v>
      </c>
      <c r="J96" s="56" t="s">
        <v>21</v>
      </c>
      <c r="K96" s="57" t="s">
        <v>22</v>
      </c>
      <c r="L96" s="58">
        <f t="shared" si="3"/>
        <v>0.33333333333333331</v>
      </c>
      <c r="M96" s="12" t="s">
        <v>399</v>
      </c>
      <c r="N96" s="12" t="s">
        <v>111</v>
      </c>
    </row>
    <row r="97" spans="1:14" ht="94.5">
      <c r="A97" s="59" t="s">
        <v>400</v>
      </c>
      <c r="B97" s="48" t="s">
        <v>401</v>
      </c>
      <c r="C97" s="60">
        <v>1143356177</v>
      </c>
      <c r="D97" s="50" t="s">
        <v>402</v>
      </c>
      <c r="E97" s="61">
        <v>45331</v>
      </c>
      <c r="F97" s="63">
        <v>45512</v>
      </c>
      <c r="G97" s="53">
        <v>24000000</v>
      </c>
      <c r="H97" s="54">
        <v>4000000</v>
      </c>
      <c r="I97" s="55">
        <f t="shared" si="2"/>
        <v>20000000</v>
      </c>
      <c r="J97" s="56" t="s">
        <v>21</v>
      </c>
      <c r="K97" s="57" t="s">
        <v>22</v>
      </c>
      <c r="L97" s="58">
        <f t="shared" si="3"/>
        <v>0.16666666666666666</v>
      </c>
      <c r="M97" s="12" t="s">
        <v>403</v>
      </c>
      <c r="N97" s="12" t="s">
        <v>288</v>
      </c>
    </row>
    <row r="98" spans="1:14" ht="94.5">
      <c r="A98" s="59" t="s">
        <v>404</v>
      </c>
      <c r="B98" s="48" t="s">
        <v>405</v>
      </c>
      <c r="C98" s="60">
        <v>1143413289</v>
      </c>
      <c r="D98" s="50" t="s">
        <v>406</v>
      </c>
      <c r="E98" s="61">
        <v>45331</v>
      </c>
      <c r="F98" s="63">
        <v>45512</v>
      </c>
      <c r="G98" s="53">
        <v>27000000</v>
      </c>
      <c r="H98" s="54">
        <v>9000000</v>
      </c>
      <c r="I98" s="55">
        <f t="shared" si="2"/>
        <v>18000000</v>
      </c>
      <c r="J98" s="56" t="s">
        <v>21</v>
      </c>
      <c r="K98" s="57" t="s">
        <v>22</v>
      </c>
      <c r="L98" s="58">
        <f t="shared" si="3"/>
        <v>0.33333333333333331</v>
      </c>
      <c r="M98" s="12" t="s">
        <v>407</v>
      </c>
      <c r="N98" s="12" t="s">
        <v>111</v>
      </c>
    </row>
    <row r="99" spans="1:14" ht="94.5">
      <c r="A99" s="59" t="s">
        <v>408</v>
      </c>
      <c r="B99" s="48" t="s">
        <v>409</v>
      </c>
      <c r="C99" s="60">
        <v>1143370099</v>
      </c>
      <c r="D99" s="50" t="s">
        <v>410</v>
      </c>
      <c r="E99" s="61">
        <v>45331</v>
      </c>
      <c r="F99" s="63">
        <v>45512</v>
      </c>
      <c r="G99" s="53">
        <v>21000000</v>
      </c>
      <c r="H99" s="54">
        <v>7000000</v>
      </c>
      <c r="I99" s="55">
        <f t="shared" si="2"/>
        <v>14000000</v>
      </c>
      <c r="J99" s="56" t="s">
        <v>21</v>
      </c>
      <c r="K99" s="57" t="s">
        <v>22</v>
      </c>
      <c r="L99" s="58">
        <f t="shared" si="3"/>
        <v>0.33333333333333331</v>
      </c>
      <c r="M99" s="12" t="s">
        <v>411</v>
      </c>
      <c r="N99" s="12" t="s">
        <v>111</v>
      </c>
    </row>
    <row r="100" spans="1:14" ht="94.5">
      <c r="A100" s="59" t="s">
        <v>412</v>
      </c>
      <c r="B100" s="48" t="s">
        <v>413</v>
      </c>
      <c r="C100" s="60">
        <v>1143369441</v>
      </c>
      <c r="D100" s="50" t="s">
        <v>414</v>
      </c>
      <c r="E100" s="61">
        <v>45331</v>
      </c>
      <c r="F100" s="63">
        <v>45512</v>
      </c>
      <c r="G100" s="53">
        <v>30000000</v>
      </c>
      <c r="H100" s="54">
        <v>20000000</v>
      </c>
      <c r="I100" s="55">
        <f t="shared" si="2"/>
        <v>10000000</v>
      </c>
      <c r="J100" s="56" t="s">
        <v>21</v>
      </c>
      <c r="K100" s="57" t="s">
        <v>22</v>
      </c>
      <c r="L100" s="58">
        <f t="shared" si="3"/>
        <v>0.66666666666666663</v>
      </c>
      <c r="M100" s="12" t="s">
        <v>415</v>
      </c>
      <c r="N100" s="12" t="s">
        <v>256</v>
      </c>
    </row>
    <row r="101" spans="1:14" ht="94.5">
      <c r="A101" s="59" t="s">
        <v>416</v>
      </c>
      <c r="B101" s="48" t="s">
        <v>417</v>
      </c>
      <c r="C101" s="60">
        <v>1235046337</v>
      </c>
      <c r="D101" s="50" t="s">
        <v>418</v>
      </c>
      <c r="E101" s="61">
        <v>45331</v>
      </c>
      <c r="F101" s="63">
        <v>45512</v>
      </c>
      <c r="G101" s="53">
        <v>21000000</v>
      </c>
      <c r="H101" s="54">
        <v>10500000</v>
      </c>
      <c r="I101" s="55">
        <f t="shared" si="2"/>
        <v>10500000</v>
      </c>
      <c r="J101" s="56" t="s">
        <v>21</v>
      </c>
      <c r="K101" s="57" t="s">
        <v>22</v>
      </c>
      <c r="L101" s="58">
        <f t="shared" si="3"/>
        <v>0.5</v>
      </c>
      <c r="M101" s="12" t="s">
        <v>419</v>
      </c>
      <c r="N101" s="12" t="s">
        <v>256</v>
      </c>
    </row>
    <row r="102" spans="1:14" ht="94.5">
      <c r="A102" s="59" t="s">
        <v>420</v>
      </c>
      <c r="B102" s="48" t="s">
        <v>421</v>
      </c>
      <c r="C102" s="60">
        <v>1047486702</v>
      </c>
      <c r="D102" s="50" t="s">
        <v>422</v>
      </c>
      <c r="E102" s="61">
        <v>45331</v>
      </c>
      <c r="F102" s="63">
        <v>45512</v>
      </c>
      <c r="G102" s="53">
        <v>24000000</v>
      </c>
      <c r="H102" s="54">
        <v>8000000</v>
      </c>
      <c r="I102" s="55">
        <f t="shared" si="2"/>
        <v>16000000</v>
      </c>
      <c r="J102" s="56" t="s">
        <v>21</v>
      </c>
      <c r="K102" s="57" t="s">
        <v>22</v>
      </c>
      <c r="L102" s="58">
        <f t="shared" si="3"/>
        <v>0.33333333333333331</v>
      </c>
      <c r="M102" s="12" t="s">
        <v>423</v>
      </c>
      <c r="N102" s="12" t="s">
        <v>111</v>
      </c>
    </row>
    <row r="103" spans="1:14" ht="108">
      <c r="A103" s="59" t="s">
        <v>424</v>
      </c>
      <c r="B103" s="48" t="s">
        <v>425</v>
      </c>
      <c r="C103" s="60">
        <v>1047428888</v>
      </c>
      <c r="D103" s="50" t="s">
        <v>426</v>
      </c>
      <c r="E103" s="61">
        <v>45331</v>
      </c>
      <c r="F103" s="63">
        <v>45451</v>
      </c>
      <c r="G103" s="53">
        <v>16000000</v>
      </c>
      <c r="H103" s="54">
        <v>16000000</v>
      </c>
      <c r="I103" s="55">
        <f t="shared" si="2"/>
        <v>0</v>
      </c>
      <c r="J103" s="56" t="s">
        <v>21</v>
      </c>
      <c r="K103" s="57" t="s">
        <v>22</v>
      </c>
      <c r="L103" s="58">
        <f t="shared" si="3"/>
        <v>1</v>
      </c>
      <c r="M103" s="12" t="s">
        <v>427</v>
      </c>
      <c r="N103" s="12" t="s">
        <v>256</v>
      </c>
    </row>
    <row r="104" spans="1:14" ht="108">
      <c r="A104" s="59" t="s">
        <v>428</v>
      </c>
      <c r="B104" s="48" t="s">
        <v>429</v>
      </c>
      <c r="C104" s="60">
        <v>1047401661</v>
      </c>
      <c r="D104" s="50" t="s">
        <v>430</v>
      </c>
      <c r="E104" s="61">
        <v>45331</v>
      </c>
      <c r="F104" s="63">
        <v>45451</v>
      </c>
      <c r="G104" s="53">
        <v>16000000</v>
      </c>
      <c r="H104" s="54">
        <v>16000000</v>
      </c>
      <c r="I104" s="55">
        <f t="shared" si="2"/>
        <v>0</v>
      </c>
      <c r="J104" s="56" t="s">
        <v>21</v>
      </c>
      <c r="K104" s="57" t="s">
        <v>22</v>
      </c>
      <c r="L104" s="58">
        <f t="shared" si="3"/>
        <v>1</v>
      </c>
      <c r="M104" s="12" t="s">
        <v>431</v>
      </c>
      <c r="N104" s="12" t="s">
        <v>432</v>
      </c>
    </row>
    <row r="105" spans="1:14" ht="94.5">
      <c r="A105" s="59" t="s">
        <v>433</v>
      </c>
      <c r="B105" s="48" t="s">
        <v>434</v>
      </c>
      <c r="C105" s="60">
        <v>1047406508</v>
      </c>
      <c r="D105" s="50" t="s">
        <v>435</v>
      </c>
      <c r="E105" s="61">
        <v>45331</v>
      </c>
      <c r="F105" s="63">
        <v>45512</v>
      </c>
      <c r="G105" s="53">
        <v>30000000</v>
      </c>
      <c r="H105" s="54">
        <v>15000000</v>
      </c>
      <c r="I105" s="55">
        <f t="shared" si="2"/>
        <v>15000000</v>
      </c>
      <c r="J105" s="56" t="s">
        <v>21</v>
      </c>
      <c r="K105" s="57" t="s">
        <v>22</v>
      </c>
      <c r="L105" s="58">
        <f t="shared" si="3"/>
        <v>0.5</v>
      </c>
      <c r="M105" s="12" t="s">
        <v>436</v>
      </c>
      <c r="N105" s="12" t="s">
        <v>256</v>
      </c>
    </row>
    <row r="106" spans="1:14" ht="94.5">
      <c r="A106" s="59" t="s">
        <v>437</v>
      </c>
      <c r="B106" s="48" t="s">
        <v>267</v>
      </c>
      <c r="C106" s="60">
        <v>1143328559</v>
      </c>
      <c r="D106" s="50" t="s">
        <v>438</v>
      </c>
      <c r="E106" s="61">
        <v>45331</v>
      </c>
      <c r="F106" s="63">
        <v>45512</v>
      </c>
      <c r="G106" s="53">
        <v>16800000</v>
      </c>
      <c r="H106" s="54">
        <v>8400000</v>
      </c>
      <c r="I106" s="55">
        <f t="shared" si="2"/>
        <v>8400000</v>
      </c>
      <c r="J106" s="56" t="s">
        <v>21</v>
      </c>
      <c r="K106" s="57" t="s">
        <v>22</v>
      </c>
      <c r="L106" s="58">
        <f t="shared" si="3"/>
        <v>0.5</v>
      </c>
      <c r="M106" s="12" t="s">
        <v>439</v>
      </c>
      <c r="N106" s="12" t="s">
        <v>270</v>
      </c>
    </row>
    <row r="107" spans="1:14" ht="94.5">
      <c r="A107" s="59" t="s">
        <v>440</v>
      </c>
      <c r="B107" s="48" t="s">
        <v>441</v>
      </c>
      <c r="C107" s="60">
        <v>73163520</v>
      </c>
      <c r="D107" s="50" t="s">
        <v>442</v>
      </c>
      <c r="E107" s="61">
        <v>45331</v>
      </c>
      <c r="F107" s="63">
        <v>45512</v>
      </c>
      <c r="G107" s="53">
        <v>24000000</v>
      </c>
      <c r="H107" s="54">
        <v>12000000</v>
      </c>
      <c r="I107" s="55">
        <f t="shared" si="2"/>
        <v>12000000</v>
      </c>
      <c r="J107" s="56" t="s">
        <v>21</v>
      </c>
      <c r="K107" s="57" t="s">
        <v>22</v>
      </c>
      <c r="L107" s="58">
        <f t="shared" si="3"/>
        <v>0.5</v>
      </c>
      <c r="M107" s="12" t="s">
        <v>443</v>
      </c>
      <c r="N107" s="12" t="s">
        <v>270</v>
      </c>
    </row>
    <row r="108" spans="1:14" ht="94.5">
      <c r="A108" s="59" t="s">
        <v>444</v>
      </c>
      <c r="B108" s="48" t="s">
        <v>445</v>
      </c>
      <c r="C108" s="60">
        <v>1143395212</v>
      </c>
      <c r="D108" s="50" t="s">
        <v>446</v>
      </c>
      <c r="E108" s="61">
        <v>45331</v>
      </c>
      <c r="F108" s="63">
        <v>45451</v>
      </c>
      <c r="G108" s="53">
        <v>12000000</v>
      </c>
      <c r="H108" s="54">
        <v>12000000</v>
      </c>
      <c r="I108" s="55">
        <f t="shared" si="2"/>
        <v>0</v>
      </c>
      <c r="J108" s="56" t="s">
        <v>21</v>
      </c>
      <c r="K108" s="57" t="s">
        <v>22</v>
      </c>
      <c r="L108" s="58">
        <f t="shared" si="3"/>
        <v>1</v>
      </c>
      <c r="M108" s="12" t="s">
        <v>447</v>
      </c>
      <c r="N108" s="12" t="s">
        <v>189</v>
      </c>
    </row>
    <row r="109" spans="1:14" ht="94.5">
      <c r="A109" s="59" t="s">
        <v>448</v>
      </c>
      <c r="B109" s="48" t="s">
        <v>449</v>
      </c>
      <c r="C109" s="60">
        <v>1143324631</v>
      </c>
      <c r="D109" s="50" t="s">
        <v>450</v>
      </c>
      <c r="E109" s="61">
        <v>45331</v>
      </c>
      <c r="F109" s="63">
        <v>45512</v>
      </c>
      <c r="G109" s="53">
        <v>21000000</v>
      </c>
      <c r="H109" s="54">
        <v>14000000</v>
      </c>
      <c r="I109" s="55">
        <f t="shared" si="2"/>
        <v>7000000</v>
      </c>
      <c r="J109" s="56" t="s">
        <v>21</v>
      </c>
      <c r="K109" s="57" t="s">
        <v>22</v>
      </c>
      <c r="L109" s="58">
        <f t="shared" si="3"/>
        <v>0.66666666666666663</v>
      </c>
      <c r="M109" s="12" t="s">
        <v>451</v>
      </c>
      <c r="N109" s="12" t="s">
        <v>256</v>
      </c>
    </row>
    <row r="110" spans="1:14" ht="94.5">
      <c r="A110" s="59" t="s">
        <v>452</v>
      </c>
      <c r="B110" s="48" t="s">
        <v>453</v>
      </c>
      <c r="C110" s="60">
        <v>1143392868</v>
      </c>
      <c r="D110" s="50" t="s">
        <v>454</v>
      </c>
      <c r="E110" s="61">
        <v>45331</v>
      </c>
      <c r="F110" s="63">
        <v>45512</v>
      </c>
      <c r="G110" s="53">
        <v>18000000</v>
      </c>
      <c r="H110" s="54">
        <v>6000000</v>
      </c>
      <c r="I110" s="55">
        <f t="shared" si="2"/>
        <v>12000000</v>
      </c>
      <c r="J110" s="56" t="s">
        <v>21</v>
      </c>
      <c r="K110" s="57" t="s">
        <v>22</v>
      </c>
      <c r="L110" s="58">
        <f t="shared" si="3"/>
        <v>0.33333333333333331</v>
      </c>
      <c r="M110" s="12" t="s">
        <v>455</v>
      </c>
      <c r="N110" s="12" t="s">
        <v>111</v>
      </c>
    </row>
    <row r="111" spans="1:14" ht="94.5">
      <c r="A111" s="59" t="s">
        <v>456</v>
      </c>
      <c r="B111" s="48" t="s">
        <v>457</v>
      </c>
      <c r="C111" s="60">
        <v>1052981356</v>
      </c>
      <c r="D111" s="50" t="s">
        <v>458</v>
      </c>
      <c r="E111" s="61">
        <v>45331</v>
      </c>
      <c r="F111" s="63">
        <v>45512</v>
      </c>
      <c r="G111" s="53">
        <v>30000000</v>
      </c>
      <c r="H111" s="54">
        <v>25000000</v>
      </c>
      <c r="I111" s="55">
        <f t="shared" si="2"/>
        <v>5000000</v>
      </c>
      <c r="J111" s="56" t="s">
        <v>21</v>
      </c>
      <c r="K111" s="57" t="s">
        <v>22</v>
      </c>
      <c r="L111" s="58">
        <f t="shared" si="3"/>
        <v>0.83333333333333337</v>
      </c>
      <c r="M111" s="12" t="s">
        <v>459</v>
      </c>
      <c r="N111" s="12" t="s">
        <v>270</v>
      </c>
    </row>
    <row r="112" spans="1:14" ht="202.5">
      <c r="A112" s="59" t="s">
        <v>460</v>
      </c>
      <c r="B112" s="48" t="s">
        <v>300</v>
      </c>
      <c r="C112" s="60">
        <v>1047445098</v>
      </c>
      <c r="D112" s="50" t="s">
        <v>461</v>
      </c>
      <c r="E112" s="61">
        <v>45331</v>
      </c>
      <c r="F112" s="64">
        <v>45634</v>
      </c>
      <c r="G112" s="53">
        <v>46500000</v>
      </c>
      <c r="H112" s="54">
        <v>4650000</v>
      </c>
      <c r="I112" s="55">
        <f t="shared" si="2"/>
        <v>41850000</v>
      </c>
      <c r="J112" s="56" t="s">
        <v>21</v>
      </c>
      <c r="K112" s="57" t="s">
        <v>22</v>
      </c>
      <c r="L112" s="58">
        <f t="shared" si="3"/>
        <v>0.1</v>
      </c>
      <c r="M112" s="12" t="s">
        <v>462</v>
      </c>
      <c r="N112" s="12" t="s">
        <v>306</v>
      </c>
    </row>
    <row r="113" spans="1:14" ht="202.5">
      <c r="A113" s="59" t="s">
        <v>463</v>
      </c>
      <c r="B113" s="48" t="s">
        <v>308</v>
      </c>
      <c r="C113" s="60">
        <v>1047413564</v>
      </c>
      <c r="D113" s="50" t="s">
        <v>464</v>
      </c>
      <c r="E113" s="61">
        <v>45331</v>
      </c>
      <c r="F113" s="64">
        <v>45634</v>
      </c>
      <c r="G113" s="53">
        <v>46500000</v>
      </c>
      <c r="H113" s="54">
        <v>18600000</v>
      </c>
      <c r="I113" s="55">
        <f t="shared" si="2"/>
        <v>27900000</v>
      </c>
      <c r="J113" s="56" t="s">
        <v>21</v>
      </c>
      <c r="K113" s="57" t="s">
        <v>22</v>
      </c>
      <c r="L113" s="58">
        <f t="shared" si="3"/>
        <v>0.4</v>
      </c>
      <c r="M113" s="12" t="s">
        <v>465</v>
      </c>
      <c r="N113" s="12" t="s">
        <v>306</v>
      </c>
    </row>
    <row r="114" spans="1:14" ht="94.5">
      <c r="A114" s="59" t="s">
        <v>466</v>
      </c>
      <c r="B114" s="48" t="s">
        <v>467</v>
      </c>
      <c r="C114" s="60">
        <v>1064998800</v>
      </c>
      <c r="D114" s="50" t="s">
        <v>468</v>
      </c>
      <c r="E114" s="61">
        <v>45331</v>
      </c>
      <c r="F114" s="63">
        <v>45512</v>
      </c>
      <c r="G114" s="53">
        <v>18000000</v>
      </c>
      <c r="H114" s="54">
        <v>3000000</v>
      </c>
      <c r="I114" s="55">
        <f t="shared" si="2"/>
        <v>15000000</v>
      </c>
      <c r="J114" s="56" t="s">
        <v>21</v>
      </c>
      <c r="K114" s="57" t="s">
        <v>22</v>
      </c>
      <c r="L114" s="58">
        <f t="shared" si="3"/>
        <v>0.16666666666666666</v>
      </c>
      <c r="M114" s="12" t="s">
        <v>469</v>
      </c>
      <c r="N114" s="12" t="s">
        <v>470</v>
      </c>
    </row>
    <row r="115" spans="1:14" ht="202.5">
      <c r="A115" s="59" t="s">
        <v>471</v>
      </c>
      <c r="B115" s="48" t="s">
        <v>308</v>
      </c>
      <c r="C115" s="60">
        <v>37726747</v>
      </c>
      <c r="D115" s="50" t="s">
        <v>472</v>
      </c>
      <c r="E115" s="61">
        <v>45331</v>
      </c>
      <c r="F115" s="64">
        <v>45634</v>
      </c>
      <c r="G115" s="53">
        <v>46500000</v>
      </c>
      <c r="H115" s="54">
        <v>18600000</v>
      </c>
      <c r="I115" s="55">
        <f t="shared" si="2"/>
        <v>27900000</v>
      </c>
      <c r="J115" s="56" t="s">
        <v>21</v>
      </c>
      <c r="K115" s="57" t="s">
        <v>22</v>
      </c>
      <c r="L115" s="58">
        <f t="shared" si="3"/>
        <v>0.4</v>
      </c>
      <c r="M115" s="12" t="s">
        <v>473</v>
      </c>
      <c r="N115" s="12" t="s">
        <v>306</v>
      </c>
    </row>
    <row r="116" spans="1:14" ht="108">
      <c r="A116" s="59" t="s">
        <v>474</v>
      </c>
      <c r="B116" s="48" t="s">
        <v>475</v>
      </c>
      <c r="C116" s="60">
        <v>45760705</v>
      </c>
      <c r="D116" s="50" t="s">
        <v>476</v>
      </c>
      <c r="E116" s="61">
        <v>45331</v>
      </c>
      <c r="F116" s="63">
        <v>45512</v>
      </c>
      <c r="G116" s="53">
        <v>12000000</v>
      </c>
      <c r="H116" s="54">
        <v>8000000</v>
      </c>
      <c r="I116" s="55">
        <f t="shared" si="2"/>
        <v>4000000</v>
      </c>
      <c r="J116" s="56" t="s">
        <v>21</v>
      </c>
      <c r="K116" s="57" t="s">
        <v>22</v>
      </c>
      <c r="L116" s="58">
        <f t="shared" si="3"/>
        <v>0.66666666666666663</v>
      </c>
      <c r="M116" s="12" t="s">
        <v>477</v>
      </c>
      <c r="N116" s="12" t="s">
        <v>478</v>
      </c>
    </row>
    <row r="117" spans="1:14" ht="94.5">
      <c r="A117" s="59" t="s">
        <v>479</v>
      </c>
      <c r="B117" s="48" t="s">
        <v>480</v>
      </c>
      <c r="C117" s="60">
        <v>1128047252</v>
      </c>
      <c r="D117" s="50" t="s">
        <v>481</v>
      </c>
      <c r="E117" s="61">
        <v>45331</v>
      </c>
      <c r="F117" s="63">
        <v>45512</v>
      </c>
      <c r="G117" s="53">
        <v>18000000</v>
      </c>
      <c r="H117" s="54">
        <v>15000000</v>
      </c>
      <c r="I117" s="55">
        <f t="shared" si="2"/>
        <v>3000000</v>
      </c>
      <c r="J117" s="56" t="s">
        <v>21</v>
      </c>
      <c r="K117" s="57" t="s">
        <v>22</v>
      </c>
      <c r="L117" s="58">
        <f t="shared" si="3"/>
        <v>0.83333333333333337</v>
      </c>
      <c r="M117" s="12" t="s">
        <v>482</v>
      </c>
      <c r="N117" s="12" t="s">
        <v>189</v>
      </c>
    </row>
    <row r="118" spans="1:14" ht="94.5">
      <c r="A118" s="59" t="s">
        <v>483</v>
      </c>
      <c r="B118" s="48" t="s">
        <v>484</v>
      </c>
      <c r="C118" s="60" t="s">
        <v>485</v>
      </c>
      <c r="D118" s="50" t="s">
        <v>486</v>
      </c>
      <c r="E118" s="61">
        <v>45336</v>
      </c>
      <c r="F118" s="64">
        <v>45517</v>
      </c>
      <c r="G118" s="53">
        <v>164250000</v>
      </c>
      <c r="H118" s="54">
        <v>32850000</v>
      </c>
      <c r="I118" s="55">
        <f t="shared" si="2"/>
        <v>131400000</v>
      </c>
      <c r="J118" s="56" t="s">
        <v>21</v>
      </c>
      <c r="K118" s="57" t="s">
        <v>22</v>
      </c>
      <c r="L118" s="58">
        <f t="shared" si="3"/>
        <v>0.2</v>
      </c>
      <c r="M118" s="12" t="s">
        <v>487</v>
      </c>
      <c r="N118" s="12" t="s">
        <v>288</v>
      </c>
    </row>
    <row r="119" spans="1:14" ht="94.5">
      <c r="A119" s="59" t="s">
        <v>488</v>
      </c>
      <c r="B119" s="48" t="s">
        <v>489</v>
      </c>
      <c r="C119" s="60">
        <v>45562917</v>
      </c>
      <c r="D119" s="50" t="s">
        <v>490</v>
      </c>
      <c r="E119" s="61">
        <v>45335</v>
      </c>
      <c r="F119" s="64">
        <v>45516</v>
      </c>
      <c r="G119" s="53">
        <v>18000000</v>
      </c>
      <c r="H119" s="54">
        <v>12000000</v>
      </c>
      <c r="I119" s="55">
        <f t="shared" si="2"/>
        <v>6000000</v>
      </c>
      <c r="J119" s="56" t="s">
        <v>21</v>
      </c>
      <c r="K119" s="57" t="s">
        <v>22</v>
      </c>
      <c r="L119" s="58">
        <f t="shared" si="3"/>
        <v>0.66666666666666663</v>
      </c>
      <c r="M119" s="12" t="s">
        <v>491</v>
      </c>
      <c r="N119" s="12" t="s">
        <v>492</v>
      </c>
    </row>
    <row r="120" spans="1:14" ht="202.5">
      <c r="A120" s="59" t="s">
        <v>493</v>
      </c>
      <c r="B120" s="48" t="s">
        <v>494</v>
      </c>
      <c r="C120" s="60">
        <v>45754235</v>
      </c>
      <c r="D120" s="50" t="s">
        <v>495</v>
      </c>
      <c r="E120" s="61">
        <v>45331</v>
      </c>
      <c r="F120" s="64">
        <v>45634</v>
      </c>
      <c r="G120" s="53">
        <v>46500000</v>
      </c>
      <c r="H120" s="54">
        <v>18600000</v>
      </c>
      <c r="I120" s="55">
        <f t="shared" si="2"/>
        <v>27900000</v>
      </c>
      <c r="J120" s="56" t="s">
        <v>21</v>
      </c>
      <c r="K120" s="57" t="s">
        <v>22</v>
      </c>
      <c r="L120" s="58">
        <f t="shared" si="3"/>
        <v>0.4</v>
      </c>
      <c r="M120" s="12" t="s">
        <v>496</v>
      </c>
      <c r="N120" s="12" t="s">
        <v>306</v>
      </c>
    </row>
    <row r="121" spans="1:14" ht="94.5">
      <c r="A121" s="59" t="s">
        <v>497</v>
      </c>
      <c r="B121" s="48" t="s">
        <v>498</v>
      </c>
      <c r="C121" s="60">
        <v>1047488449</v>
      </c>
      <c r="D121" s="50" t="s">
        <v>499</v>
      </c>
      <c r="E121" s="61">
        <v>45331</v>
      </c>
      <c r="F121" s="63">
        <v>45512</v>
      </c>
      <c r="G121" s="53">
        <v>24000000</v>
      </c>
      <c r="H121" s="54">
        <v>8000000</v>
      </c>
      <c r="I121" s="55">
        <f t="shared" si="2"/>
        <v>16000000</v>
      </c>
      <c r="J121" s="56" t="s">
        <v>21</v>
      </c>
      <c r="K121" s="57" t="s">
        <v>22</v>
      </c>
      <c r="L121" s="58">
        <f t="shared" si="3"/>
        <v>0.33333333333333331</v>
      </c>
      <c r="M121" s="12" t="s">
        <v>500</v>
      </c>
      <c r="N121" s="12" t="s">
        <v>111</v>
      </c>
    </row>
    <row r="122" spans="1:14" ht="94.5">
      <c r="A122" s="59" t="s">
        <v>501</v>
      </c>
      <c r="B122" s="48" t="s">
        <v>417</v>
      </c>
      <c r="C122" s="60">
        <v>1047455480</v>
      </c>
      <c r="D122" s="50" t="s">
        <v>502</v>
      </c>
      <c r="E122" s="61">
        <v>45331</v>
      </c>
      <c r="F122" s="63">
        <v>45512</v>
      </c>
      <c r="G122" s="53">
        <v>24000000</v>
      </c>
      <c r="H122" s="54">
        <v>16000000</v>
      </c>
      <c r="I122" s="55">
        <f t="shared" si="2"/>
        <v>8000000</v>
      </c>
      <c r="J122" s="56" t="s">
        <v>21</v>
      </c>
      <c r="K122" s="57" t="s">
        <v>22</v>
      </c>
      <c r="L122" s="58">
        <f t="shared" si="3"/>
        <v>0.66666666666666663</v>
      </c>
      <c r="M122" s="12" t="s">
        <v>503</v>
      </c>
      <c r="N122" s="12" t="s">
        <v>256</v>
      </c>
    </row>
    <row r="123" spans="1:14" ht="94.5">
      <c r="A123" s="59" t="s">
        <v>504</v>
      </c>
      <c r="B123" s="48" t="s">
        <v>505</v>
      </c>
      <c r="C123" s="60">
        <v>1047459720</v>
      </c>
      <c r="D123" s="50" t="s">
        <v>506</v>
      </c>
      <c r="E123" s="61">
        <v>45331</v>
      </c>
      <c r="F123" s="63">
        <v>45451</v>
      </c>
      <c r="G123" s="53">
        <v>14000000</v>
      </c>
      <c r="H123" s="54">
        <v>14000000</v>
      </c>
      <c r="I123" s="55">
        <f t="shared" si="2"/>
        <v>0</v>
      </c>
      <c r="J123" s="56" t="s">
        <v>21</v>
      </c>
      <c r="K123" s="57" t="s">
        <v>22</v>
      </c>
      <c r="L123" s="58">
        <f t="shared" si="3"/>
        <v>1</v>
      </c>
      <c r="M123" s="12" t="s">
        <v>507</v>
      </c>
      <c r="N123" s="12" t="s">
        <v>492</v>
      </c>
    </row>
    <row r="124" spans="1:14" ht="94.5">
      <c r="A124" s="59" t="s">
        <v>508</v>
      </c>
      <c r="B124" s="48" t="s">
        <v>509</v>
      </c>
      <c r="C124" s="60">
        <v>1051662730</v>
      </c>
      <c r="D124" s="50" t="s">
        <v>510</v>
      </c>
      <c r="E124" s="61">
        <v>45331</v>
      </c>
      <c r="F124" s="63">
        <v>45512</v>
      </c>
      <c r="G124" s="53">
        <v>21000000</v>
      </c>
      <c r="H124" s="54">
        <v>14000000</v>
      </c>
      <c r="I124" s="55">
        <f t="shared" si="2"/>
        <v>7000000</v>
      </c>
      <c r="J124" s="56" t="s">
        <v>21</v>
      </c>
      <c r="K124" s="57" t="s">
        <v>22</v>
      </c>
      <c r="L124" s="58">
        <f t="shared" si="3"/>
        <v>0.66666666666666663</v>
      </c>
      <c r="M124" s="12" t="s">
        <v>511</v>
      </c>
      <c r="N124" s="12" t="s">
        <v>288</v>
      </c>
    </row>
    <row r="125" spans="1:14" ht="135">
      <c r="A125" s="59" t="s">
        <v>512</v>
      </c>
      <c r="B125" s="48" t="s">
        <v>513</v>
      </c>
      <c r="C125" s="60">
        <v>1143331049</v>
      </c>
      <c r="D125" s="50" t="s">
        <v>514</v>
      </c>
      <c r="E125" s="61">
        <v>45331</v>
      </c>
      <c r="F125" s="64">
        <v>45465</v>
      </c>
      <c r="G125" s="66">
        <v>21600000</v>
      </c>
      <c r="H125" s="54">
        <v>19200000</v>
      </c>
      <c r="I125" s="55">
        <f t="shared" si="2"/>
        <v>2400000</v>
      </c>
      <c r="J125" s="56" t="s">
        <v>28</v>
      </c>
      <c r="K125" s="57">
        <v>7200000</v>
      </c>
      <c r="L125" s="58">
        <f t="shared" si="3"/>
        <v>0.88888888888888884</v>
      </c>
      <c r="M125" s="12" t="s">
        <v>515</v>
      </c>
      <c r="N125" s="12" t="s">
        <v>306</v>
      </c>
    </row>
    <row r="126" spans="1:14" ht="202.5">
      <c r="A126" s="59" t="s">
        <v>516</v>
      </c>
      <c r="B126" s="48" t="s">
        <v>494</v>
      </c>
      <c r="C126" s="60">
        <v>1047485063</v>
      </c>
      <c r="D126" s="50" t="s">
        <v>517</v>
      </c>
      <c r="E126" s="61">
        <v>45331</v>
      </c>
      <c r="F126" s="64">
        <v>45634</v>
      </c>
      <c r="G126" s="53">
        <v>46500000</v>
      </c>
      <c r="H126" s="54">
        <v>4650000</v>
      </c>
      <c r="I126" s="55">
        <f t="shared" si="2"/>
        <v>41850000</v>
      </c>
      <c r="J126" s="56" t="s">
        <v>21</v>
      </c>
      <c r="K126" s="57" t="s">
        <v>22</v>
      </c>
      <c r="L126" s="58">
        <f t="shared" si="3"/>
        <v>0.1</v>
      </c>
      <c r="M126" s="12" t="s">
        <v>518</v>
      </c>
      <c r="N126" s="12" t="s">
        <v>306</v>
      </c>
    </row>
    <row r="127" spans="1:14" ht="135">
      <c r="A127" s="59" t="s">
        <v>519</v>
      </c>
      <c r="B127" s="48" t="s">
        <v>513</v>
      </c>
      <c r="C127" s="60">
        <v>1143330161</v>
      </c>
      <c r="D127" s="50" t="s">
        <v>520</v>
      </c>
      <c r="E127" s="61">
        <v>45331</v>
      </c>
      <c r="F127" s="64">
        <v>45465</v>
      </c>
      <c r="G127" s="53">
        <v>23850000</v>
      </c>
      <c r="H127" s="54">
        <v>10600000</v>
      </c>
      <c r="I127" s="55">
        <f t="shared" si="2"/>
        <v>13250000</v>
      </c>
      <c r="J127" s="56" t="s">
        <v>28</v>
      </c>
      <c r="K127" s="57">
        <v>7950000</v>
      </c>
      <c r="L127" s="58">
        <f t="shared" si="3"/>
        <v>0.44444444444444442</v>
      </c>
      <c r="M127" s="12" t="s">
        <v>521</v>
      </c>
      <c r="N127" s="12" t="s">
        <v>306</v>
      </c>
    </row>
    <row r="128" spans="1:14" ht="108">
      <c r="A128" s="59" t="s">
        <v>522</v>
      </c>
      <c r="B128" s="48" t="s">
        <v>523</v>
      </c>
      <c r="C128" s="67">
        <v>1143372921</v>
      </c>
      <c r="D128" s="50" t="s">
        <v>524</v>
      </c>
      <c r="E128" s="61">
        <v>45331</v>
      </c>
      <c r="F128" s="63">
        <v>45512</v>
      </c>
      <c r="G128" s="53">
        <v>13200000</v>
      </c>
      <c r="H128" s="54">
        <v>8800000</v>
      </c>
      <c r="I128" s="55">
        <f t="shared" si="2"/>
        <v>4400000</v>
      </c>
      <c r="J128" s="56" t="s">
        <v>21</v>
      </c>
      <c r="K128" s="57" t="s">
        <v>22</v>
      </c>
      <c r="L128" s="58">
        <f t="shared" si="3"/>
        <v>0.66666666666666663</v>
      </c>
      <c r="M128" s="12" t="s">
        <v>525</v>
      </c>
      <c r="N128" s="12" t="s">
        <v>526</v>
      </c>
    </row>
    <row r="129" spans="1:14" ht="94.5">
      <c r="A129" s="59" t="s">
        <v>527</v>
      </c>
      <c r="B129" s="48" t="s">
        <v>528</v>
      </c>
      <c r="C129" s="60">
        <v>1143383301</v>
      </c>
      <c r="D129" s="50" t="s">
        <v>529</v>
      </c>
      <c r="E129" s="61">
        <v>45331</v>
      </c>
      <c r="F129" s="63">
        <v>45512</v>
      </c>
      <c r="G129" s="53">
        <v>18000000</v>
      </c>
      <c r="H129" s="54">
        <v>12000000</v>
      </c>
      <c r="I129" s="55">
        <f t="shared" si="2"/>
        <v>6000000</v>
      </c>
      <c r="J129" s="56" t="s">
        <v>21</v>
      </c>
      <c r="K129" s="57" t="s">
        <v>22</v>
      </c>
      <c r="L129" s="58">
        <f t="shared" si="3"/>
        <v>0.66666666666666663</v>
      </c>
      <c r="M129" s="12" t="s">
        <v>530</v>
      </c>
      <c r="N129" s="12" t="s">
        <v>145</v>
      </c>
    </row>
    <row r="130" spans="1:14" ht="94.5">
      <c r="A130" s="59" t="s">
        <v>531</v>
      </c>
      <c r="B130" s="48" t="s">
        <v>532</v>
      </c>
      <c r="C130" s="60">
        <v>1143333001</v>
      </c>
      <c r="D130" s="50" t="s">
        <v>533</v>
      </c>
      <c r="E130" s="61">
        <v>45331</v>
      </c>
      <c r="F130" s="63">
        <v>45451</v>
      </c>
      <c r="G130" s="53">
        <v>16000000</v>
      </c>
      <c r="H130" s="54">
        <v>16000000</v>
      </c>
      <c r="I130" s="55">
        <f t="shared" si="2"/>
        <v>0</v>
      </c>
      <c r="J130" s="56" t="s">
        <v>21</v>
      </c>
      <c r="K130" s="57" t="s">
        <v>22</v>
      </c>
      <c r="L130" s="58">
        <f t="shared" si="3"/>
        <v>1</v>
      </c>
      <c r="M130" s="12" t="s">
        <v>534</v>
      </c>
      <c r="N130" s="12" t="s">
        <v>535</v>
      </c>
    </row>
    <row r="131" spans="1:14" ht="94.5">
      <c r="A131" s="59" t="s">
        <v>536</v>
      </c>
      <c r="B131" s="48" t="s">
        <v>537</v>
      </c>
      <c r="C131" s="60">
        <v>1128048099</v>
      </c>
      <c r="D131" s="50" t="s">
        <v>538</v>
      </c>
      <c r="E131" s="61">
        <v>45331</v>
      </c>
      <c r="F131" s="63">
        <v>45512</v>
      </c>
      <c r="G131" s="53">
        <v>24000000</v>
      </c>
      <c r="H131" s="54">
        <v>16000000</v>
      </c>
      <c r="I131" s="55">
        <f t="shared" si="2"/>
        <v>8000000</v>
      </c>
      <c r="J131" s="56" t="s">
        <v>21</v>
      </c>
      <c r="K131" s="57" t="s">
        <v>22</v>
      </c>
      <c r="L131" s="58">
        <f t="shared" si="3"/>
        <v>0.66666666666666663</v>
      </c>
      <c r="M131" s="12" t="s">
        <v>539</v>
      </c>
      <c r="N131" s="12" t="s">
        <v>535</v>
      </c>
    </row>
    <row r="132" spans="1:14" ht="94.5">
      <c r="A132" s="59" t="s">
        <v>540</v>
      </c>
      <c r="B132" s="48" t="s">
        <v>290</v>
      </c>
      <c r="C132" s="60">
        <v>1140814892</v>
      </c>
      <c r="D132" s="50" t="s">
        <v>541</v>
      </c>
      <c r="E132" s="61">
        <v>45331</v>
      </c>
      <c r="F132" s="63">
        <v>45512</v>
      </c>
      <c r="G132" s="53">
        <v>20000000</v>
      </c>
      <c r="H132" s="54">
        <v>20000000</v>
      </c>
      <c r="I132" s="55">
        <f t="shared" si="2"/>
        <v>0</v>
      </c>
      <c r="J132" s="56" t="s">
        <v>21</v>
      </c>
      <c r="K132" s="57" t="s">
        <v>22</v>
      </c>
      <c r="L132" s="58">
        <f t="shared" si="3"/>
        <v>1</v>
      </c>
      <c r="M132" s="12" t="s">
        <v>542</v>
      </c>
      <c r="N132" s="12" t="s">
        <v>288</v>
      </c>
    </row>
    <row r="133" spans="1:14" ht="94.5">
      <c r="A133" s="59" t="s">
        <v>543</v>
      </c>
      <c r="B133" s="48" t="s">
        <v>290</v>
      </c>
      <c r="C133" s="60">
        <v>1140852510</v>
      </c>
      <c r="D133" s="50" t="s">
        <v>544</v>
      </c>
      <c r="E133" s="61">
        <v>45331</v>
      </c>
      <c r="F133" s="63">
        <v>45512</v>
      </c>
      <c r="G133" s="53">
        <v>24000000</v>
      </c>
      <c r="H133" s="54">
        <v>4000000</v>
      </c>
      <c r="I133" s="55">
        <f t="shared" si="2"/>
        <v>20000000</v>
      </c>
      <c r="J133" s="56" t="s">
        <v>21</v>
      </c>
      <c r="K133" s="57" t="s">
        <v>22</v>
      </c>
      <c r="L133" s="58">
        <f t="shared" si="3"/>
        <v>0.16666666666666666</v>
      </c>
      <c r="M133" s="12" t="s">
        <v>545</v>
      </c>
      <c r="N133" s="12" t="s">
        <v>288</v>
      </c>
    </row>
    <row r="134" spans="1:14" ht="94.5">
      <c r="A134" s="59" t="s">
        <v>546</v>
      </c>
      <c r="B134" s="48" t="s">
        <v>290</v>
      </c>
      <c r="C134" s="60">
        <v>1085048277</v>
      </c>
      <c r="D134" s="50" t="s">
        <v>547</v>
      </c>
      <c r="E134" s="61">
        <v>45331</v>
      </c>
      <c r="F134" s="63">
        <v>45512</v>
      </c>
      <c r="G134" s="53">
        <v>30000000</v>
      </c>
      <c r="H134" s="54">
        <v>20000000</v>
      </c>
      <c r="I134" s="55">
        <f t="shared" si="2"/>
        <v>10000000</v>
      </c>
      <c r="J134" s="56" t="s">
        <v>21</v>
      </c>
      <c r="K134" s="57" t="s">
        <v>22</v>
      </c>
      <c r="L134" s="58">
        <f t="shared" si="3"/>
        <v>0.66666666666666663</v>
      </c>
      <c r="M134" s="12" t="s">
        <v>548</v>
      </c>
      <c r="N134" s="12" t="s">
        <v>288</v>
      </c>
    </row>
    <row r="135" spans="1:14" ht="94.5">
      <c r="A135" s="59" t="s">
        <v>549</v>
      </c>
      <c r="B135" s="48" t="s">
        <v>550</v>
      </c>
      <c r="C135" s="60">
        <v>1047365428</v>
      </c>
      <c r="D135" s="50" t="s">
        <v>551</v>
      </c>
      <c r="E135" s="61">
        <v>45331</v>
      </c>
      <c r="F135" s="63">
        <v>45451</v>
      </c>
      <c r="G135" s="53">
        <v>8050000</v>
      </c>
      <c r="H135" s="54">
        <v>8050000</v>
      </c>
      <c r="I135" s="55">
        <f t="shared" si="2"/>
        <v>0</v>
      </c>
      <c r="J135" s="56" t="s">
        <v>21</v>
      </c>
      <c r="K135" s="57" t="s">
        <v>22</v>
      </c>
      <c r="L135" s="58">
        <f t="shared" si="3"/>
        <v>1</v>
      </c>
      <c r="M135" s="12" t="s">
        <v>552</v>
      </c>
      <c r="N135" s="12" t="s">
        <v>553</v>
      </c>
    </row>
    <row r="136" spans="1:14" ht="135">
      <c r="A136" s="59" t="s">
        <v>554</v>
      </c>
      <c r="B136" s="48" t="s">
        <v>513</v>
      </c>
      <c r="C136" s="60">
        <v>45454119</v>
      </c>
      <c r="D136" s="50" t="s">
        <v>555</v>
      </c>
      <c r="E136" s="61">
        <v>45331</v>
      </c>
      <c r="F136" s="64">
        <v>45465</v>
      </c>
      <c r="G136" s="53">
        <v>23850000</v>
      </c>
      <c r="H136" s="54">
        <v>5300000</v>
      </c>
      <c r="I136" s="55">
        <f t="shared" si="2"/>
        <v>18550000</v>
      </c>
      <c r="J136" s="56" t="s">
        <v>28</v>
      </c>
      <c r="K136" s="57">
        <v>7950000</v>
      </c>
      <c r="L136" s="58">
        <f t="shared" si="3"/>
        <v>0.22222222222222221</v>
      </c>
      <c r="M136" s="12" t="s">
        <v>556</v>
      </c>
      <c r="N136" s="12" t="s">
        <v>306</v>
      </c>
    </row>
    <row r="137" spans="1:14" ht="94.5">
      <c r="A137" s="59" t="s">
        <v>557</v>
      </c>
      <c r="B137" s="48" t="s">
        <v>290</v>
      </c>
      <c r="C137" s="60">
        <v>45422851</v>
      </c>
      <c r="D137" s="50" t="s">
        <v>558</v>
      </c>
      <c r="E137" s="61">
        <v>45331</v>
      </c>
      <c r="F137" s="63">
        <v>45512</v>
      </c>
      <c r="G137" s="53">
        <v>60000000</v>
      </c>
      <c r="H137" s="54">
        <v>40000000</v>
      </c>
      <c r="I137" s="55">
        <f t="shared" si="2"/>
        <v>20000000</v>
      </c>
      <c r="J137" s="56" t="s">
        <v>21</v>
      </c>
      <c r="K137" s="57" t="s">
        <v>22</v>
      </c>
      <c r="L137" s="58">
        <f t="shared" si="3"/>
        <v>0.66666666666666663</v>
      </c>
      <c r="M137" s="12" t="s">
        <v>559</v>
      </c>
      <c r="N137" s="12" t="s">
        <v>288</v>
      </c>
    </row>
    <row r="138" spans="1:14" ht="108">
      <c r="A138" s="59" t="s">
        <v>560</v>
      </c>
      <c r="B138" s="48" t="s">
        <v>561</v>
      </c>
      <c r="C138" s="60">
        <v>45520998</v>
      </c>
      <c r="D138" s="50" t="s">
        <v>562</v>
      </c>
      <c r="E138" s="61">
        <v>45331</v>
      </c>
      <c r="F138" s="63">
        <v>45512</v>
      </c>
      <c r="G138" s="53">
        <v>18000000</v>
      </c>
      <c r="H138" s="54">
        <v>12000000</v>
      </c>
      <c r="I138" s="55">
        <f t="shared" si="2"/>
        <v>6000000</v>
      </c>
      <c r="J138" s="56" t="s">
        <v>21</v>
      </c>
      <c r="K138" s="57" t="s">
        <v>22</v>
      </c>
      <c r="L138" s="58">
        <f t="shared" si="3"/>
        <v>0.66666666666666663</v>
      </c>
      <c r="M138" s="12" t="s">
        <v>563</v>
      </c>
      <c r="N138" s="12" t="s">
        <v>564</v>
      </c>
    </row>
    <row r="139" spans="1:14" ht="108">
      <c r="A139" s="59" t="s">
        <v>565</v>
      </c>
      <c r="B139" s="48" t="s">
        <v>566</v>
      </c>
      <c r="C139" s="60">
        <v>1047479924</v>
      </c>
      <c r="D139" s="50" t="s">
        <v>567</v>
      </c>
      <c r="E139" s="61">
        <v>45331</v>
      </c>
      <c r="F139" s="63">
        <v>45512</v>
      </c>
      <c r="G139" s="53">
        <v>16800000</v>
      </c>
      <c r="H139" s="54">
        <v>8400000</v>
      </c>
      <c r="I139" s="55">
        <f t="shared" si="2"/>
        <v>8400000</v>
      </c>
      <c r="J139" s="56" t="s">
        <v>21</v>
      </c>
      <c r="K139" s="57" t="s">
        <v>22</v>
      </c>
      <c r="L139" s="58">
        <f t="shared" si="3"/>
        <v>0.5</v>
      </c>
      <c r="M139" s="12" t="s">
        <v>568</v>
      </c>
      <c r="N139" s="12" t="s">
        <v>120</v>
      </c>
    </row>
    <row r="140" spans="1:14" ht="94.5">
      <c r="A140" s="59" t="s">
        <v>569</v>
      </c>
      <c r="B140" s="48" t="s">
        <v>570</v>
      </c>
      <c r="C140" s="60">
        <v>1047392993</v>
      </c>
      <c r="D140" s="50" t="s">
        <v>571</v>
      </c>
      <c r="E140" s="61">
        <v>45331</v>
      </c>
      <c r="F140" s="63">
        <v>45451</v>
      </c>
      <c r="G140" s="53">
        <v>12000000</v>
      </c>
      <c r="H140" s="54">
        <v>12000000</v>
      </c>
      <c r="I140" s="55">
        <f t="shared" si="2"/>
        <v>0</v>
      </c>
      <c r="J140" s="56" t="s">
        <v>21</v>
      </c>
      <c r="K140" s="57" t="s">
        <v>22</v>
      </c>
      <c r="L140" s="58">
        <f t="shared" si="3"/>
        <v>1</v>
      </c>
      <c r="M140" s="12" t="s">
        <v>572</v>
      </c>
      <c r="N140" s="12" t="s">
        <v>573</v>
      </c>
    </row>
    <row r="141" spans="1:14" ht="94.5">
      <c r="A141" s="59" t="s">
        <v>574</v>
      </c>
      <c r="B141" s="48" t="s">
        <v>267</v>
      </c>
      <c r="C141" s="60">
        <v>73157776</v>
      </c>
      <c r="D141" s="50" t="s">
        <v>575</v>
      </c>
      <c r="E141" s="61">
        <v>45331</v>
      </c>
      <c r="F141" s="63">
        <v>45512</v>
      </c>
      <c r="G141" s="53">
        <v>10800000</v>
      </c>
      <c r="H141" s="54">
        <v>9000000</v>
      </c>
      <c r="I141" s="55">
        <f t="shared" si="2"/>
        <v>1800000</v>
      </c>
      <c r="J141" s="56" t="s">
        <v>21</v>
      </c>
      <c r="K141" s="57" t="s">
        <v>22</v>
      </c>
      <c r="L141" s="58">
        <f t="shared" si="3"/>
        <v>0.83333333333333337</v>
      </c>
      <c r="M141" s="12" t="s">
        <v>576</v>
      </c>
      <c r="N141" s="12" t="s">
        <v>270</v>
      </c>
    </row>
    <row r="142" spans="1:14" ht="94.5">
      <c r="A142" s="59" t="s">
        <v>577</v>
      </c>
      <c r="B142" s="48" t="s">
        <v>578</v>
      </c>
      <c r="C142" s="60">
        <v>64721780</v>
      </c>
      <c r="D142" s="50" t="s">
        <v>579</v>
      </c>
      <c r="E142" s="61">
        <v>45331</v>
      </c>
      <c r="F142" s="63">
        <v>45451</v>
      </c>
      <c r="G142" s="53">
        <v>12000000</v>
      </c>
      <c r="H142" s="54">
        <v>12000000</v>
      </c>
      <c r="I142" s="55">
        <f t="shared" si="2"/>
        <v>0</v>
      </c>
      <c r="J142" s="56" t="s">
        <v>21</v>
      </c>
      <c r="K142" s="57" t="s">
        <v>22</v>
      </c>
      <c r="L142" s="58">
        <f t="shared" si="3"/>
        <v>1</v>
      </c>
      <c r="M142" s="12" t="s">
        <v>580</v>
      </c>
      <c r="N142" s="12" t="s">
        <v>189</v>
      </c>
    </row>
    <row r="143" spans="1:14" ht="94.5">
      <c r="A143" s="59" t="s">
        <v>581</v>
      </c>
      <c r="B143" s="48" t="s">
        <v>582</v>
      </c>
      <c r="C143" s="60">
        <v>73107622</v>
      </c>
      <c r="D143" s="50" t="s">
        <v>583</v>
      </c>
      <c r="E143" s="61">
        <v>45331</v>
      </c>
      <c r="F143" s="63">
        <v>45512</v>
      </c>
      <c r="G143" s="53">
        <v>24000000</v>
      </c>
      <c r="H143" s="54">
        <v>4000000</v>
      </c>
      <c r="I143" s="55">
        <f t="shared" si="2"/>
        <v>20000000</v>
      </c>
      <c r="J143" s="56" t="s">
        <v>21</v>
      </c>
      <c r="K143" s="57" t="s">
        <v>22</v>
      </c>
      <c r="L143" s="58">
        <f t="shared" si="3"/>
        <v>0.16666666666666666</v>
      </c>
      <c r="M143" s="12" t="s">
        <v>584</v>
      </c>
      <c r="N143" s="12" t="s">
        <v>585</v>
      </c>
    </row>
    <row r="144" spans="1:14" ht="94.5">
      <c r="A144" s="59" t="s">
        <v>586</v>
      </c>
      <c r="B144" s="48" t="s">
        <v>449</v>
      </c>
      <c r="C144" s="60">
        <v>1143338433</v>
      </c>
      <c r="D144" s="50" t="s">
        <v>587</v>
      </c>
      <c r="E144" s="61">
        <v>45331</v>
      </c>
      <c r="F144" s="63">
        <v>45512</v>
      </c>
      <c r="G144" s="53">
        <v>30000000</v>
      </c>
      <c r="H144" s="54">
        <v>15000000</v>
      </c>
      <c r="I144" s="55">
        <f t="shared" si="2"/>
        <v>15000000</v>
      </c>
      <c r="J144" s="56" t="s">
        <v>21</v>
      </c>
      <c r="K144" s="57" t="s">
        <v>22</v>
      </c>
      <c r="L144" s="58">
        <f t="shared" si="3"/>
        <v>0.5</v>
      </c>
      <c r="M144" s="12" t="s">
        <v>588</v>
      </c>
      <c r="N144" s="12" t="s">
        <v>256</v>
      </c>
    </row>
    <row r="145" spans="1:14" ht="94.5">
      <c r="A145" s="59" t="s">
        <v>589</v>
      </c>
      <c r="B145" s="48" t="s">
        <v>590</v>
      </c>
      <c r="C145" s="60">
        <v>1047427782</v>
      </c>
      <c r="D145" s="50" t="s">
        <v>591</v>
      </c>
      <c r="E145" s="61">
        <v>45331</v>
      </c>
      <c r="F145" s="63">
        <v>45512</v>
      </c>
      <c r="G145" s="53">
        <v>24000000</v>
      </c>
      <c r="H145" s="54">
        <v>12000000</v>
      </c>
      <c r="I145" s="55">
        <f t="shared" si="2"/>
        <v>12000000</v>
      </c>
      <c r="J145" s="56" t="s">
        <v>21</v>
      </c>
      <c r="K145" s="57" t="s">
        <v>22</v>
      </c>
      <c r="L145" s="58">
        <f t="shared" si="3"/>
        <v>0.5</v>
      </c>
      <c r="M145" s="12" t="s">
        <v>592</v>
      </c>
      <c r="N145" s="12" t="s">
        <v>189</v>
      </c>
    </row>
    <row r="146" spans="1:14" ht="94.5">
      <c r="A146" s="59" t="s">
        <v>593</v>
      </c>
      <c r="B146" s="48" t="s">
        <v>594</v>
      </c>
      <c r="C146" s="60">
        <v>73197942</v>
      </c>
      <c r="D146" s="50" t="s">
        <v>595</v>
      </c>
      <c r="E146" s="61">
        <v>45331</v>
      </c>
      <c r="F146" s="63">
        <v>45512</v>
      </c>
      <c r="G146" s="53">
        <v>72000000</v>
      </c>
      <c r="H146" s="54">
        <v>24000000</v>
      </c>
      <c r="I146" s="55">
        <f t="shared" si="2"/>
        <v>48000000</v>
      </c>
      <c r="J146" s="56" t="s">
        <v>21</v>
      </c>
      <c r="K146" s="57" t="s">
        <v>22</v>
      </c>
      <c r="L146" s="58">
        <f t="shared" si="3"/>
        <v>0.33333333333333331</v>
      </c>
      <c r="M146" s="12" t="s">
        <v>596</v>
      </c>
      <c r="N146" s="12" t="s">
        <v>189</v>
      </c>
    </row>
    <row r="147" spans="1:14" ht="135">
      <c r="A147" s="59" t="s">
        <v>597</v>
      </c>
      <c r="B147" s="48" t="s">
        <v>513</v>
      </c>
      <c r="C147" s="60">
        <v>1047434364</v>
      </c>
      <c r="D147" s="50" t="s">
        <v>598</v>
      </c>
      <c r="E147" s="61">
        <v>45331</v>
      </c>
      <c r="F147" s="64">
        <v>45465</v>
      </c>
      <c r="G147" s="53">
        <v>23850000</v>
      </c>
      <c r="H147" s="54">
        <v>5300000</v>
      </c>
      <c r="I147" s="55">
        <f t="shared" si="2"/>
        <v>18550000</v>
      </c>
      <c r="J147" s="56" t="s">
        <v>28</v>
      </c>
      <c r="K147" s="57">
        <v>7950000</v>
      </c>
      <c r="L147" s="58">
        <f t="shared" si="3"/>
        <v>0.22222222222222221</v>
      </c>
      <c r="M147" s="12" t="s">
        <v>599</v>
      </c>
      <c r="N147" s="12" t="s">
        <v>306</v>
      </c>
    </row>
    <row r="148" spans="1:14" ht="135">
      <c r="A148" s="59" t="s">
        <v>600</v>
      </c>
      <c r="B148" s="48" t="s">
        <v>601</v>
      </c>
      <c r="C148" s="60">
        <v>52454344</v>
      </c>
      <c r="D148" s="50" t="s">
        <v>602</v>
      </c>
      <c r="E148" s="61">
        <v>45331</v>
      </c>
      <c r="F148" s="64">
        <v>45465</v>
      </c>
      <c r="G148" s="53">
        <v>23850000</v>
      </c>
      <c r="H148" s="54">
        <v>15900000</v>
      </c>
      <c r="I148" s="55">
        <f t="shared" si="2"/>
        <v>7950000</v>
      </c>
      <c r="J148" s="56" t="s">
        <v>28</v>
      </c>
      <c r="K148" s="57">
        <v>7950000</v>
      </c>
      <c r="L148" s="58">
        <f t="shared" si="3"/>
        <v>0.66666666666666663</v>
      </c>
      <c r="M148" s="12" t="s">
        <v>603</v>
      </c>
      <c r="N148" s="12" t="s">
        <v>306</v>
      </c>
    </row>
    <row r="149" spans="1:14" ht="135">
      <c r="A149" s="59" t="s">
        <v>604</v>
      </c>
      <c r="B149" s="48" t="s">
        <v>605</v>
      </c>
      <c r="C149" s="60">
        <v>45544700</v>
      </c>
      <c r="D149" s="50" t="s">
        <v>606</v>
      </c>
      <c r="E149" s="61">
        <v>45331</v>
      </c>
      <c r="F149" s="64">
        <v>45465</v>
      </c>
      <c r="G149" s="53">
        <v>23850000</v>
      </c>
      <c r="H149" s="54">
        <v>5300000</v>
      </c>
      <c r="I149" s="55">
        <f t="shared" si="2"/>
        <v>18550000</v>
      </c>
      <c r="J149" s="56" t="s">
        <v>28</v>
      </c>
      <c r="K149" s="57">
        <v>7950000</v>
      </c>
      <c r="L149" s="58">
        <f t="shared" si="3"/>
        <v>0.22222222222222221</v>
      </c>
      <c r="M149" s="12" t="s">
        <v>607</v>
      </c>
      <c r="N149" s="12" t="s">
        <v>306</v>
      </c>
    </row>
    <row r="150" spans="1:14" ht="135">
      <c r="A150" s="59" t="s">
        <v>608</v>
      </c>
      <c r="B150" s="48" t="s">
        <v>605</v>
      </c>
      <c r="C150" s="60">
        <v>45477231</v>
      </c>
      <c r="D150" s="50" t="s">
        <v>609</v>
      </c>
      <c r="E150" s="61">
        <v>45335</v>
      </c>
      <c r="F150" s="64">
        <v>45469</v>
      </c>
      <c r="G150" s="53">
        <v>23850000</v>
      </c>
      <c r="H150" s="54">
        <v>5300000</v>
      </c>
      <c r="I150" s="55">
        <f t="shared" si="2"/>
        <v>18550000</v>
      </c>
      <c r="J150" s="56" t="s">
        <v>28</v>
      </c>
      <c r="K150" s="57">
        <v>7950000</v>
      </c>
      <c r="L150" s="58">
        <f t="shared" si="3"/>
        <v>0.22222222222222221</v>
      </c>
      <c r="M150" s="12" t="s">
        <v>610</v>
      </c>
      <c r="N150" s="12" t="s">
        <v>306</v>
      </c>
    </row>
    <row r="151" spans="1:14" ht="202.5">
      <c r="A151" s="59" t="s">
        <v>611</v>
      </c>
      <c r="B151" s="48" t="s">
        <v>494</v>
      </c>
      <c r="C151" s="60">
        <v>33358513</v>
      </c>
      <c r="D151" s="50" t="s">
        <v>612</v>
      </c>
      <c r="E151" s="61">
        <v>45331</v>
      </c>
      <c r="F151" s="64">
        <v>45573</v>
      </c>
      <c r="G151" s="53">
        <v>46500000</v>
      </c>
      <c r="H151" s="54">
        <v>18600000</v>
      </c>
      <c r="I151" s="55">
        <f t="shared" si="2"/>
        <v>27900000</v>
      </c>
      <c r="J151" s="56" t="s">
        <v>21</v>
      </c>
      <c r="K151" s="57" t="s">
        <v>22</v>
      </c>
      <c r="L151" s="58">
        <f t="shared" si="3"/>
        <v>0.4</v>
      </c>
      <c r="M151" s="12" t="s">
        <v>613</v>
      </c>
      <c r="N151" s="12" t="s">
        <v>306</v>
      </c>
    </row>
    <row r="152" spans="1:14" ht="202.5">
      <c r="A152" s="59" t="s">
        <v>614</v>
      </c>
      <c r="B152" s="48" t="s">
        <v>300</v>
      </c>
      <c r="C152" s="60">
        <v>9273862</v>
      </c>
      <c r="D152" s="50" t="s">
        <v>615</v>
      </c>
      <c r="E152" s="61">
        <v>45335</v>
      </c>
      <c r="F152" s="64">
        <v>45638</v>
      </c>
      <c r="G152" s="53">
        <v>46500000</v>
      </c>
      <c r="H152" s="54">
        <v>18600000</v>
      </c>
      <c r="I152" s="55">
        <f t="shared" ref="I152:I215" si="4">+G152-H152</f>
        <v>27900000</v>
      </c>
      <c r="J152" s="56" t="s">
        <v>21</v>
      </c>
      <c r="K152" s="57" t="s">
        <v>22</v>
      </c>
      <c r="L152" s="58">
        <f t="shared" ref="L152:L215" si="5">+H152/G152</f>
        <v>0.4</v>
      </c>
      <c r="M152" s="12" t="s">
        <v>616</v>
      </c>
      <c r="N152" s="12" t="s">
        <v>306</v>
      </c>
    </row>
    <row r="153" spans="1:14" ht="94.5">
      <c r="A153" s="59" t="s">
        <v>617</v>
      </c>
      <c r="B153" s="48" t="s">
        <v>618</v>
      </c>
      <c r="C153" s="60">
        <v>1051832110</v>
      </c>
      <c r="D153" s="50" t="s">
        <v>619</v>
      </c>
      <c r="E153" s="61">
        <v>45335</v>
      </c>
      <c r="F153" s="64">
        <v>45516</v>
      </c>
      <c r="G153" s="53">
        <v>21000000</v>
      </c>
      <c r="H153" s="54">
        <v>14000000</v>
      </c>
      <c r="I153" s="55">
        <f t="shared" si="4"/>
        <v>7000000</v>
      </c>
      <c r="J153" s="56" t="s">
        <v>21</v>
      </c>
      <c r="K153" s="57" t="s">
        <v>22</v>
      </c>
      <c r="L153" s="58">
        <f t="shared" si="5"/>
        <v>0.66666666666666663</v>
      </c>
      <c r="M153" s="12" t="s">
        <v>620</v>
      </c>
      <c r="N153" s="12" t="s">
        <v>189</v>
      </c>
    </row>
    <row r="154" spans="1:14" ht="94.5">
      <c r="A154" s="59" t="s">
        <v>621</v>
      </c>
      <c r="B154" s="48" t="s">
        <v>622</v>
      </c>
      <c r="C154" s="60">
        <v>1049826570</v>
      </c>
      <c r="D154" s="50" t="s">
        <v>623</v>
      </c>
      <c r="E154" s="61">
        <v>45335</v>
      </c>
      <c r="F154" s="63">
        <v>45455</v>
      </c>
      <c r="G154" s="53">
        <v>12000000</v>
      </c>
      <c r="H154" s="54">
        <v>3000000</v>
      </c>
      <c r="I154" s="55">
        <f t="shared" si="4"/>
        <v>9000000</v>
      </c>
      <c r="J154" s="56" t="s">
        <v>21</v>
      </c>
      <c r="K154" s="57" t="s">
        <v>22</v>
      </c>
      <c r="L154" s="58">
        <f t="shared" si="5"/>
        <v>0.25</v>
      </c>
      <c r="M154" s="12" t="s">
        <v>624</v>
      </c>
      <c r="N154" s="12" t="s">
        <v>332</v>
      </c>
    </row>
    <row r="155" spans="1:14" ht="94.5">
      <c r="A155" s="59" t="s">
        <v>625</v>
      </c>
      <c r="B155" s="48" t="s">
        <v>626</v>
      </c>
      <c r="C155" s="60">
        <v>1140879987</v>
      </c>
      <c r="D155" s="50" t="s">
        <v>627</v>
      </c>
      <c r="E155" s="61">
        <v>45335</v>
      </c>
      <c r="F155" s="63">
        <v>45455</v>
      </c>
      <c r="G155" s="53">
        <v>14000000</v>
      </c>
      <c r="H155" s="54">
        <v>10500000</v>
      </c>
      <c r="I155" s="55">
        <f t="shared" si="4"/>
        <v>3500000</v>
      </c>
      <c r="J155" s="56" t="s">
        <v>21</v>
      </c>
      <c r="K155" s="57" t="s">
        <v>22</v>
      </c>
      <c r="L155" s="58">
        <f t="shared" si="5"/>
        <v>0.75</v>
      </c>
      <c r="M155" s="12" t="s">
        <v>628</v>
      </c>
      <c r="N155" s="12" t="s">
        <v>332</v>
      </c>
    </row>
    <row r="156" spans="1:14" ht="94.5">
      <c r="A156" s="59" t="s">
        <v>629</v>
      </c>
      <c r="B156" s="48" t="s">
        <v>630</v>
      </c>
      <c r="C156" s="60">
        <v>1052081005</v>
      </c>
      <c r="D156" s="50" t="s">
        <v>631</v>
      </c>
      <c r="E156" s="61">
        <v>45335</v>
      </c>
      <c r="F156" s="63">
        <v>45455</v>
      </c>
      <c r="G156" s="53">
        <v>12000000</v>
      </c>
      <c r="H156" s="54">
        <v>3000000</v>
      </c>
      <c r="I156" s="55">
        <f t="shared" si="4"/>
        <v>9000000</v>
      </c>
      <c r="J156" s="56" t="s">
        <v>21</v>
      </c>
      <c r="K156" s="57" t="s">
        <v>22</v>
      </c>
      <c r="L156" s="58">
        <f t="shared" si="5"/>
        <v>0.25</v>
      </c>
      <c r="M156" s="12" t="s">
        <v>632</v>
      </c>
      <c r="N156" s="12" t="s">
        <v>633</v>
      </c>
    </row>
    <row r="157" spans="1:14" ht="94.5">
      <c r="A157" s="59" t="s">
        <v>634</v>
      </c>
      <c r="B157" s="48" t="s">
        <v>635</v>
      </c>
      <c r="C157" s="60">
        <v>1051817660</v>
      </c>
      <c r="D157" s="50" t="s">
        <v>636</v>
      </c>
      <c r="E157" s="61">
        <v>45335</v>
      </c>
      <c r="F157" s="64">
        <v>45516</v>
      </c>
      <c r="G157" s="53">
        <v>21000000</v>
      </c>
      <c r="H157" s="54">
        <v>14000000</v>
      </c>
      <c r="I157" s="55">
        <f t="shared" si="4"/>
        <v>7000000</v>
      </c>
      <c r="J157" s="56" t="s">
        <v>21</v>
      </c>
      <c r="K157" s="57" t="s">
        <v>22</v>
      </c>
      <c r="L157" s="58">
        <f t="shared" si="5"/>
        <v>0.66666666666666663</v>
      </c>
      <c r="M157" s="12" t="s">
        <v>637</v>
      </c>
      <c r="N157" s="12" t="s">
        <v>189</v>
      </c>
    </row>
    <row r="158" spans="1:14" ht="94.5">
      <c r="A158" s="59" t="s">
        <v>638</v>
      </c>
      <c r="B158" s="48" t="s">
        <v>290</v>
      </c>
      <c r="C158" s="60">
        <v>1140887087</v>
      </c>
      <c r="D158" s="50" t="s">
        <v>639</v>
      </c>
      <c r="E158" s="61">
        <v>45335</v>
      </c>
      <c r="F158" s="64">
        <v>45516</v>
      </c>
      <c r="G158" s="53">
        <v>24000000</v>
      </c>
      <c r="H158" s="54">
        <v>16000000</v>
      </c>
      <c r="I158" s="55">
        <f t="shared" si="4"/>
        <v>8000000</v>
      </c>
      <c r="J158" s="56" t="s">
        <v>21</v>
      </c>
      <c r="K158" s="57" t="s">
        <v>22</v>
      </c>
      <c r="L158" s="58">
        <f t="shared" si="5"/>
        <v>0.66666666666666663</v>
      </c>
      <c r="M158" s="12" t="s">
        <v>640</v>
      </c>
      <c r="N158" s="12" t="s">
        <v>288</v>
      </c>
    </row>
    <row r="159" spans="1:14" ht="94.5">
      <c r="A159" s="59" t="s">
        <v>641</v>
      </c>
      <c r="B159" s="48" t="s">
        <v>642</v>
      </c>
      <c r="C159" s="60">
        <v>1047390908</v>
      </c>
      <c r="D159" s="50" t="s">
        <v>643</v>
      </c>
      <c r="E159" s="61">
        <v>45335</v>
      </c>
      <c r="F159" s="64">
        <v>45516</v>
      </c>
      <c r="G159" s="53">
        <v>21000000</v>
      </c>
      <c r="H159" s="54">
        <v>14000000</v>
      </c>
      <c r="I159" s="55">
        <f t="shared" si="4"/>
        <v>7000000</v>
      </c>
      <c r="J159" s="56" t="s">
        <v>21</v>
      </c>
      <c r="K159" s="57" t="s">
        <v>22</v>
      </c>
      <c r="L159" s="58">
        <f t="shared" si="5"/>
        <v>0.66666666666666663</v>
      </c>
      <c r="M159" s="12" t="s">
        <v>644</v>
      </c>
      <c r="N159" s="12" t="s">
        <v>645</v>
      </c>
    </row>
    <row r="160" spans="1:14" ht="108">
      <c r="A160" s="59" t="s">
        <v>646</v>
      </c>
      <c r="B160" s="48" t="s">
        <v>647</v>
      </c>
      <c r="C160" s="60">
        <v>23182626</v>
      </c>
      <c r="D160" s="50" t="s">
        <v>648</v>
      </c>
      <c r="E160" s="61">
        <v>45335</v>
      </c>
      <c r="F160" s="64">
        <v>45516</v>
      </c>
      <c r="G160" s="53">
        <v>30000000</v>
      </c>
      <c r="H160" s="54">
        <v>15000000</v>
      </c>
      <c r="I160" s="55">
        <f t="shared" si="4"/>
        <v>15000000</v>
      </c>
      <c r="J160" s="56" t="s">
        <v>21</v>
      </c>
      <c r="K160" s="57" t="s">
        <v>22</v>
      </c>
      <c r="L160" s="58">
        <f t="shared" si="5"/>
        <v>0.5</v>
      </c>
      <c r="M160" s="12" t="s">
        <v>649</v>
      </c>
      <c r="N160" s="12" t="s">
        <v>645</v>
      </c>
    </row>
    <row r="161" spans="1:14" ht="94.5">
      <c r="A161" s="59" t="s">
        <v>650</v>
      </c>
      <c r="B161" s="48" t="s">
        <v>651</v>
      </c>
      <c r="C161" s="60">
        <v>1047428417</v>
      </c>
      <c r="D161" s="50" t="s">
        <v>652</v>
      </c>
      <c r="E161" s="61">
        <v>45335</v>
      </c>
      <c r="F161" s="64">
        <v>45516</v>
      </c>
      <c r="G161" s="53">
        <v>13200000</v>
      </c>
      <c r="H161" s="54">
        <v>6600000</v>
      </c>
      <c r="I161" s="55">
        <f t="shared" si="4"/>
        <v>6600000</v>
      </c>
      <c r="J161" s="56" t="s">
        <v>21</v>
      </c>
      <c r="K161" s="57" t="s">
        <v>22</v>
      </c>
      <c r="L161" s="58">
        <f t="shared" si="5"/>
        <v>0.5</v>
      </c>
      <c r="M161" s="12" t="s">
        <v>653</v>
      </c>
      <c r="N161" s="12" t="s">
        <v>189</v>
      </c>
    </row>
    <row r="162" spans="1:14" ht="94.5">
      <c r="A162" s="59" t="s">
        <v>654</v>
      </c>
      <c r="B162" s="48" t="s">
        <v>655</v>
      </c>
      <c r="C162" s="60">
        <v>1143346218</v>
      </c>
      <c r="D162" s="50" t="s">
        <v>656</v>
      </c>
      <c r="E162" s="61">
        <v>45335</v>
      </c>
      <c r="F162" s="64">
        <v>45516</v>
      </c>
      <c r="G162" s="53">
        <v>24000000</v>
      </c>
      <c r="H162" s="54">
        <v>4000000</v>
      </c>
      <c r="I162" s="55">
        <f t="shared" si="4"/>
        <v>20000000</v>
      </c>
      <c r="J162" s="56" t="s">
        <v>21</v>
      </c>
      <c r="K162" s="57" t="s">
        <v>22</v>
      </c>
      <c r="L162" s="58">
        <f t="shared" si="5"/>
        <v>0.16666666666666666</v>
      </c>
      <c r="M162" s="12" t="s">
        <v>657</v>
      </c>
      <c r="N162" s="12" t="s">
        <v>111</v>
      </c>
    </row>
    <row r="163" spans="1:14" ht="94.5">
      <c r="A163" s="59" t="s">
        <v>658</v>
      </c>
      <c r="B163" s="48" t="s">
        <v>659</v>
      </c>
      <c r="C163" s="60">
        <v>1067927793</v>
      </c>
      <c r="D163" s="50" t="s">
        <v>660</v>
      </c>
      <c r="E163" s="61">
        <v>45335</v>
      </c>
      <c r="F163" s="64">
        <v>45638</v>
      </c>
      <c r="G163" s="53">
        <v>40000000</v>
      </c>
      <c r="H163" s="54">
        <v>12000000</v>
      </c>
      <c r="I163" s="55">
        <f t="shared" si="4"/>
        <v>28000000</v>
      </c>
      <c r="J163" s="56" t="s">
        <v>21</v>
      </c>
      <c r="K163" s="57" t="s">
        <v>22</v>
      </c>
      <c r="L163" s="58">
        <f t="shared" si="5"/>
        <v>0.3</v>
      </c>
      <c r="M163" s="12" t="s">
        <v>661</v>
      </c>
      <c r="N163" s="12" t="s">
        <v>645</v>
      </c>
    </row>
    <row r="164" spans="1:14" ht="94.5">
      <c r="A164" s="59" t="s">
        <v>662</v>
      </c>
      <c r="B164" s="48" t="s">
        <v>663</v>
      </c>
      <c r="C164" s="60">
        <v>33147046</v>
      </c>
      <c r="D164" s="50" t="s">
        <v>664</v>
      </c>
      <c r="E164" s="61">
        <v>45335</v>
      </c>
      <c r="F164" s="64">
        <v>45638</v>
      </c>
      <c r="G164" s="53">
        <v>40000000</v>
      </c>
      <c r="H164" s="54">
        <v>8000000</v>
      </c>
      <c r="I164" s="55">
        <f t="shared" si="4"/>
        <v>32000000</v>
      </c>
      <c r="J164" s="56" t="s">
        <v>21</v>
      </c>
      <c r="K164" s="57" t="s">
        <v>22</v>
      </c>
      <c r="L164" s="58">
        <f t="shared" si="5"/>
        <v>0.2</v>
      </c>
      <c r="M164" s="12" t="s">
        <v>665</v>
      </c>
      <c r="N164" s="12" t="s">
        <v>666</v>
      </c>
    </row>
    <row r="165" spans="1:14" ht="94.5">
      <c r="A165" s="59" t="s">
        <v>667</v>
      </c>
      <c r="B165" s="48" t="s">
        <v>663</v>
      </c>
      <c r="C165" s="60">
        <v>45757212</v>
      </c>
      <c r="D165" s="50" t="s">
        <v>668</v>
      </c>
      <c r="E165" s="61">
        <v>45335</v>
      </c>
      <c r="F165" s="64">
        <v>45638</v>
      </c>
      <c r="G165" s="53">
        <v>45000000</v>
      </c>
      <c r="H165" s="54">
        <v>13500000</v>
      </c>
      <c r="I165" s="55">
        <f t="shared" si="4"/>
        <v>31500000</v>
      </c>
      <c r="J165" s="56" t="s">
        <v>21</v>
      </c>
      <c r="K165" s="57" t="s">
        <v>22</v>
      </c>
      <c r="L165" s="58">
        <f t="shared" si="5"/>
        <v>0.3</v>
      </c>
      <c r="M165" s="12" t="s">
        <v>669</v>
      </c>
      <c r="N165" s="12" t="s">
        <v>670</v>
      </c>
    </row>
    <row r="166" spans="1:14" ht="108">
      <c r="A166" s="59" t="s">
        <v>671</v>
      </c>
      <c r="B166" s="48" t="s">
        <v>672</v>
      </c>
      <c r="C166" s="60">
        <v>33141359</v>
      </c>
      <c r="D166" s="50" t="s">
        <v>673</v>
      </c>
      <c r="E166" s="61">
        <v>45337</v>
      </c>
      <c r="F166" s="64">
        <v>45640</v>
      </c>
      <c r="G166" s="53">
        <v>40000000</v>
      </c>
      <c r="H166" s="54">
        <v>8000000</v>
      </c>
      <c r="I166" s="55">
        <f t="shared" si="4"/>
        <v>32000000</v>
      </c>
      <c r="J166" s="56" t="s">
        <v>21</v>
      </c>
      <c r="K166" s="57" t="s">
        <v>22</v>
      </c>
      <c r="L166" s="58">
        <f t="shared" si="5"/>
        <v>0.2</v>
      </c>
      <c r="M166" s="12" t="s">
        <v>674</v>
      </c>
      <c r="N166" s="12" t="s">
        <v>666</v>
      </c>
    </row>
    <row r="167" spans="1:14" ht="94.5">
      <c r="A167" s="59" t="s">
        <v>675</v>
      </c>
      <c r="B167" s="48" t="s">
        <v>663</v>
      </c>
      <c r="C167" s="60">
        <v>1128051768</v>
      </c>
      <c r="D167" s="50" t="s">
        <v>676</v>
      </c>
      <c r="E167" s="61">
        <v>45337</v>
      </c>
      <c r="F167" s="64">
        <v>45640</v>
      </c>
      <c r="G167" s="53">
        <v>40000000</v>
      </c>
      <c r="H167" s="54">
        <v>16000000</v>
      </c>
      <c r="I167" s="55">
        <f t="shared" si="4"/>
        <v>24000000</v>
      </c>
      <c r="J167" s="56" t="s">
        <v>21</v>
      </c>
      <c r="K167" s="57" t="s">
        <v>22</v>
      </c>
      <c r="L167" s="58">
        <f t="shared" si="5"/>
        <v>0.4</v>
      </c>
      <c r="M167" s="12" t="s">
        <v>677</v>
      </c>
      <c r="N167" s="12" t="s">
        <v>670</v>
      </c>
    </row>
    <row r="168" spans="1:14" ht="94.5">
      <c r="A168" s="59" t="s">
        <v>678</v>
      </c>
      <c r="B168" s="48" t="s">
        <v>663</v>
      </c>
      <c r="C168" s="60">
        <v>1047445641</v>
      </c>
      <c r="D168" s="50" t="s">
        <v>679</v>
      </c>
      <c r="E168" s="61">
        <v>45335</v>
      </c>
      <c r="F168" s="64">
        <v>45638</v>
      </c>
      <c r="G168" s="53">
        <v>40000000</v>
      </c>
      <c r="H168" s="54">
        <v>8000000</v>
      </c>
      <c r="I168" s="55">
        <f t="shared" si="4"/>
        <v>32000000</v>
      </c>
      <c r="J168" s="56" t="s">
        <v>21</v>
      </c>
      <c r="K168" s="57" t="s">
        <v>22</v>
      </c>
      <c r="L168" s="58">
        <f t="shared" si="5"/>
        <v>0.2</v>
      </c>
      <c r="M168" s="12" t="s">
        <v>680</v>
      </c>
      <c r="N168" s="12" t="s">
        <v>666</v>
      </c>
    </row>
    <row r="169" spans="1:14" ht="94.5">
      <c r="A169" s="59" t="s">
        <v>681</v>
      </c>
      <c r="B169" s="48" t="s">
        <v>663</v>
      </c>
      <c r="C169" s="60">
        <v>45518321</v>
      </c>
      <c r="D169" s="50" t="s">
        <v>682</v>
      </c>
      <c r="E169" s="61">
        <v>45338</v>
      </c>
      <c r="F169" s="64">
        <v>45519</v>
      </c>
      <c r="G169" s="53">
        <v>22200000</v>
      </c>
      <c r="H169" s="54">
        <v>3700000</v>
      </c>
      <c r="I169" s="55">
        <f t="shared" si="4"/>
        <v>18500000</v>
      </c>
      <c r="J169" s="56" t="s">
        <v>21</v>
      </c>
      <c r="K169" s="57" t="s">
        <v>22</v>
      </c>
      <c r="L169" s="58">
        <f t="shared" si="5"/>
        <v>0.16666666666666666</v>
      </c>
      <c r="M169" s="12" t="s">
        <v>683</v>
      </c>
      <c r="N169" s="12" t="s">
        <v>684</v>
      </c>
    </row>
    <row r="170" spans="1:14" ht="94.5">
      <c r="A170" s="59" t="s">
        <v>685</v>
      </c>
      <c r="B170" s="48" t="s">
        <v>663</v>
      </c>
      <c r="C170" s="60">
        <v>73269656</v>
      </c>
      <c r="D170" s="50" t="s">
        <v>686</v>
      </c>
      <c r="E170" s="61">
        <v>45337</v>
      </c>
      <c r="F170" s="64">
        <v>45518</v>
      </c>
      <c r="G170" s="53">
        <v>18000000</v>
      </c>
      <c r="H170" s="54">
        <v>12000000</v>
      </c>
      <c r="I170" s="55">
        <f t="shared" si="4"/>
        <v>6000000</v>
      </c>
      <c r="J170" s="56" t="s">
        <v>21</v>
      </c>
      <c r="K170" s="57" t="s">
        <v>22</v>
      </c>
      <c r="L170" s="58">
        <f t="shared" si="5"/>
        <v>0.66666666666666663</v>
      </c>
      <c r="M170" s="12" t="s">
        <v>687</v>
      </c>
      <c r="N170" s="12" t="s">
        <v>332</v>
      </c>
    </row>
    <row r="171" spans="1:14" ht="94.5">
      <c r="A171" s="59" t="s">
        <v>688</v>
      </c>
      <c r="B171" s="48" t="s">
        <v>663</v>
      </c>
      <c r="C171" s="60">
        <v>1124060374</v>
      </c>
      <c r="D171" s="50" t="s">
        <v>689</v>
      </c>
      <c r="E171" s="61">
        <v>45337</v>
      </c>
      <c r="F171" s="64">
        <v>45457</v>
      </c>
      <c r="G171" s="53">
        <v>12000000</v>
      </c>
      <c r="H171" s="54">
        <v>12000000</v>
      </c>
      <c r="I171" s="55">
        <f t="shared" si="4"/>
        <v>0</v>
      </c>
      <c r="J171" s="56" t="s">
        <v>21</v>
      </c>
      <c r="K171" s="57" t="s">
        <v>22</v>
      </c>
      <c r="L171" s="58">
        <f t="shared" si="5"/>
        <v>1</v>
      </c>
      <c r="M171" s="12" t="s">
        <v>690</v>
      </c>
      <c r="N171" s="12" t="s">
        <v>585</v>
      </c>
    </row>
    <row r="172" spans="1:14" ht="94.5">
      <c r="A172" s="59" t="s">
        <v>691</v>
      </c>
      <c r="B172" s="48" t="s">
        <v>663</v>
      </c>
      <c r="C172" s="60">
        <v>22794214</v>
      </c>
      <c r="D172" s="50" t="s">
        <v>692</v>
      </c>
      <c r="E172" s="61">
        <v>45338</v>
      </c>
      <c r="F172" s="64">
        <v>45519</v>
      </c>
      <c r="G172" s="53">
        <v>13800000</v>
      </c>
      <c r="H172" s="54">
        <v>9200000</v>
      </c>
      <c r="I172" s="55">
        <f t="shared" si="4"/>
        <v>4600000</v>
      </c>
      <c r="J172" s="56" t="s">
        <v>21</v>
      </c>
      <c r="K172" s="57" t="s">
        <v>22</v>
      </c>
      <c r="L172" s="58">
        <f t="shared" si="5"/>
        <v>0.66666666666666663</v>
      </c>
      <c r="M172" s="12" t="s">
        <v>693</v>
      </c>
      <c r="N172" s="12" t="s">
        <v>684</v>
      </c>
    </row>
    <row r="173" spans="1:14" ht="94.5">
      <c r="A173" s="59" t="s">
        <v>694</v>
      </c>
      <c r="B173" s="48" t="s">
        <v>663</v>
      </c>
      <c r="C173" s="60">
        <v>1051885002</v>
      </c>
      <c r="D173" s="50" t="s">
        <v>695</v>
      </c>
      <c r="E173" s="61">
        <v>45338</v>
      </c>
      <c r="F173" s="64">
        <v>45641</v>
      </c>
      <c r="G173" s="53">
        <v>45000000</v>
      </c>
      <c r="H173" s="54">
        <v>13500000</v>
      </c>
      <c r="I173" s="55">
        <f t="shared" si="4"/>
        <v>31500000</v>
      </c>
      <c r="J173" s="56" t="s">
        <v>21</v>
      </c>
      <c r="K173" s="57" t="s">
        <v>22</v>
      </c>
      <c r="L173" s="58">
        <f t="shared" si="5"/>
        <v>0.3</v>
      </c>
      <c r="M173" s="12" t="s">
        <v>696</v>
      </c>
      <c r="N173" s="12" t="s">
        <v>666</v>
      </c>
    </row>
    <row r="174" spans="1:14" ht="94.5">
      <c r="A174" s="59" t="s">
        <v>697</v>
      </c>
      <c r="B174" s="48" t="s">
        <v>663</v>
      </c>
      <c r="C174" s="60">
        <v>1047443909</v>
      </c>
      <c r="D174" s="50" t="s">
        <v>698</v>
      </c>
      <c r="E174" s="61">
        <v>45338</v>
      </c>
      <c r="F174" s="64">
        <v>45519</v>
      </c>
      <c r="G174" s="53">
        <v>21000000</v>
      </c>
      <c r="H174" s="54">
        <v>10500000</v>
      </c>
      <c r="I174" s="55">
        <f t="shared" si="4"/>
        <v>10500000</v>
      </c>
      <c r="J174" s="56" t="s">
        <v>21</v>
      </c>
      <c r="K174" s="57" t="s">
        <v>22</v>
      </c>
      <c r="L174" s="58">
        <f t="shared" si="5"/>
        <v>0.5</v>
      </c>
      <c r="M174" s="12" t="s">
        <v>699</v>
      </c>
      <c r="N174" s="12" t="s">
        <v>700</v>
      </c>
    </row>
    <row r="175" spans="1:14" ht="94.5">
      <c r="A175" s="59" t="s">
        <v>701</v>
      </c>
      <c r="B175" s="48" t="s">
        <v>663</v>
      </c>
      <c r="C175" s="60">
        <v>1143396596</v>
      </c>
      <c r="D175" s="50" t="s">
        <v>702</v>
      </c>
      <c r="E175" s="61">
        <v>45338</v>
      </c>
      <c r="F175" s="64">
        <v>45519</v>
      </c>
      <c r="G175" s="53">
        <v>21000000</v>
      </c>
      <c r="H175" s="54">
        <v>10500000</v>
      </c>
      <c r="I175" s="55">
        <f t="shared" si="4"/>
        <v>10500000</v>
      </c>
      <c r="J175" s="56" t="s">
        <v>21</v>
      </c>
      <c r="K175" s="57" t="s">
        <v>22</v>
      </c>
      <c r="L175" s="58">
        <f t="shared" si="5"/>
        <v>0.5</v>
      </c>
      <c r="M175" s="12" t="s">
        <v>703</v>
      </c>
      <c r="N175" s="12" t="s">
        <v>700</v>
      </c>
    </row>
    <row r="176" spans="1:14" ht="94.5">
      <c r="A176" s="59" t="s">
        <v>704</v>
      </c>
      <c r="B176" s="48" t="s">
        <v>663</v>
      </c>
      <c r="C176" s="60">
        <v>73211477</v>
      </c>
      <c r="D176" s="50" t="s">
        <v>705</v>
      </c>
      <c r="E176" s="61">
        <v>45338</v>
      </c>
      <c r="F176" s="64">
        <v>45641</v>
      </c>
      <c r="G176" s="53">
        <v>40000000</v>
      </c>
      <c r="H176" s="54">
        <v>16000000</v>
      </c>
      <c r="I176" s="55">
        <f t="shared" si="4"/>
        <v>24000000</v>
      </c>
      <c r="J176" s="56" t="s">
        <v>21</v>
      </c>
      <c r="K176" s="57" t="s">
        <v>22</v>
      </c>
      <c r="L176" s="58">
        <f t="shared" si="5"/>
        <v>0.4</v>
      </c>
      <c r="M176" s="12" t="s">
        <v>706</v>
      </c>
      <c r="N176" s="12" t="s">
        <v>666</v>
      </c>
    </row>
    <row r="177" spans="1:14" ht="94.5">
      <c r="A177" s="59" t="s">
        <v>707</v>
      </c>
      <c r="B177" s="48" t="s">
        <v>663</v>
      </c>
      <c r="C177" s="60">
        <v>1047376000</v>
      </c>
      <c r="D177" s="50" t="s">
        <v>708</v>
      </c>
      <c r="E177" s="61">
        <v>45338</v>
      </c>
      <c r="F177" s="64">
        <v>45641</v>
      </c>
      <c r="G177" s="53">
        <v>40000000</v>
      </c>
      <c r="H177" s="54">
        <v>16000000</v>
      </c>
      <c r="I177" s="55">
        <f t="shared" si="4"/>
        <v>24000000</v>
      </c>
      <c r="J177" s="56" t="s">
        <v>21</v>
      </c>
      <c r="K177" s="57" t="s">
        <v>22</v>
      </c>
      <c r="L177" s="58">
        <f t="shared" si="5"/>
        <v>0.4</v>
      </c>
      <c r="M177" s="12" t="s">
        <v>709</v>
      </c>
      <c r="N177" s="12" t="s">
        <v>666</v>
      </c>
    </row>
    <row r="178" spans="1:14" ht="94.5">
      <c r="A178" s="59" t="s">
        <v>710</v>
      </c>
      <c r="B178" s="48" t="s">
        <v>663</v>
      </c>
      <c r="C178" s="60">
        <v>6809476</v>
      </c>
      <c r="D178" s="50" t="s">
        <v>711</v>
      </c>
      <c r="E178" s="61">
        <v>45338</v>
      </c>
      <c r="F178" s="64">
        <v>45641</v>
      </c>
      <c r="G178" s="53">
        <v>40000000</v>
      </c>
      <c r="H178" s="54">
        <v>4000000</v>
      </c>
      <c r="I178" s="55">
        <f t="shared" si="4"/>
        <v>36000000</v>
      </c>
      <c r="J178" s="56" t="s">
        <v>21</v>
      </c>
      <c r="K178" s="57" t="s">
        <v>22</v>
      </c>
      <c r="L178" s="58">
        <f t="shared" si="5"/>
        <v>0.1</v>
      </c>
      <c r="M178" s="12" t="s">
        <v>712</v>
      </c>
      <c r="N178" s="12" t="s">
        <v>666</v>
      </c>
    </row>
    <row r="179" spans="1:14" ht="94.5">
      <c r="A179" s="59" t="s">
        <v>713</v>
      </c>
      <c r="B179" s="48" t="s">
        <v>663</v>
      </c>
      <c r="C179" s="60">
        <v>1128058096</v>
      </c>
      <c r="D179" s="50" t="s">
        <v>714</v>
      </c>
      <c r="E179" s="61">
        <v>45338</v>
      </c>
      <c r="F179" s="64">
        <v>45641</v>
      </c>
      <c r="G179" s="53">
        <v>40000000</v>
      </c>
      <c r="H179" s="54">
        <v>16000000</v>
      </c>
      <c r="I179" s="55">
        <f t="shared" si="4"/>
        <v>24000000</v>
      </c>
      <c r="J179" s="56" t="s">
        <v>21</v>
      </c>
      <c r="K179" s="57" t="s">
        <v>22</v>
      </c>
      <c r="L179" s="58">
        <f t="shared" si="5"/>
        <v>0.4</v>
      </c>
      <c r="M179" s="12" t="s">
        <v>715</v>
      </c>
      <c r="N179" s="12" t="s">
        <v>666</v>
      </c>
    </row>
    <row r="180" spans="1:14" ht="94.5">
      <c r="A180" s="59" t="s">
        <v>716</v>
      </c>
      <c r="B180" s="48" t="s">
        <v>663</v>
      </c>
      <c r="C180" s="60">
        <v>45468043</v>
      </c>
      <c r="D180" s="50" t="s">
        <v>717</v>
      </c>
      <c r="E180" s="61">
        <v>45338</v>
      </c>
      <c r="F180" s="64">
        <v>45641</v>
      </c>
      <c r="G180" s="53">
        <v>40000000</v>
      </c>
      <c r="H180" s="54">
        <v>4000000</v>
      </c>
      <c r="I180" s="55">
        <f t="shared" si="4"/>
        <v>36000000</v>
      </c>
      <c r="J180" s="56" t="s">
        <v>21</v>
      </c>
      <c r="K180" s="57" t="s">
        <v>22</v>
      </c>
      <c r="L180" s="58">
        <f t="shared" si="5"/>
        <v>0.1</v>
      </c>
      <c r="M180" s="12" t="s">
        <v>718</v>
      </c>
      <c r="N180" s="12" t="s">
        <v>666</v>
      </c>
    </row>
    <row r="181" spans="1:14" ht="94.5">
      <c r="A181" s="59" t="s">
        <v>719</v>
      </c>
      <c r="B181" s="48" t="s">
        <v>663</v>
      </c>
      <c r="C181" s="60">
        <v>22800438</v>
      </c>
      <c r="D181" s="50" t="s">
        <v>720</v>
      </c>
      <c r="E181" s="61">
        <v>45338</v>
      </c>
      <c r="F181" s="64">
        <v>45641</v>
      </c>
      <c r="G181" s="53">
        <v>45000000</v>
      </c>
      <c r="H181" s="54">
        <v>13500000</v>
      </c>
      <c r="I181" s="55">
        <f t="shared" si="4"/>
        <v>31500000</v>
      </c>
      <c r="J181" s="56" t="s">
        <v>21</v>
      </c>
      <c r="K181" s="57" t="s">
        <v>22</v>
      </c>
      <c r="L181" s="58">
        <f t="shared" si="5"/>
        <v>0.3</v>
      </c>
      <c r="M181" s="12" t="s">
        <v>721</v>
      </c>
      <c r="N181" s="12" t="s">
        <v>666</v>
      </c>
    </row>
    <row r="182" spans="1:14" ht="94.5">
      <c r="A182" s="59" t="s">
        <v>722</v>
      </c>
      <c r="B182" s="48" t="s">
        <v>663</v>
      </c>
      <c r="C182" s="60">
        <v>45539644</v>
      </c>
      <c r="D182" s="50" t="s">
        <v>723</v>
      </c>
      <c r="E182" s="61">
        <v>45338</v>
      </c>
      <c r="F182" s="64">
        <v>45641</v>
      </c>
      <c r="G182" s="53">
        <v>40000000</v>
      </c>
      <c r="H182" s="54">
        <v>4000000</v>
      </c>
      <c r="I182" s="55">
        <f t="shared" si="4"/>
        <v>36000000</v>
      </c>
      <c r="J182" s="56" t="s">
        <v>21</v>
      </c>
      <c r="K182" s="57" t="s">
        <v>22</v>
      </c>
      <c r="L182" s="58">
        <f t="shared" si="5"/>
        <v>0.1</v>
      </c>
      <c r="M182" s="12" t="s">
        <v>724</v>
      </c>
      <c r="N182" s="12" t="s">
        <v>666</v>
      </c>
    </row>
    <row r="183" spans="1:14" ht="94.5">
      <c r="A183" s="59" t="s">
        <v>725</v>
      </c>
      <c r="B183" s="48" t="s">
        <v>663</v>
      </c>
      <c r="C183" s="60">
        <v>73008390</v>
      </c>
      <c r="D183" s="50" t="s">
        <v>726</v>
      </c>
      <c r="E183" s="61">
        <v>45338</v>
      </c>
      <c r="F183" s="64">
        <v>45641</v>
      </c>
      <c r="G183" s="53">
        <v>40000000</v>
      </c>
      <c r="H183" s="54">
        <v>12000000</v>
      </c>
      <c r="I183" s="55">
        <f t="shared" si="4"/>
        <v>28000000</v>
      </c>
      <c r="J183" s="56" t="s">
        <v>21</v>
      </c>
      <c r="K183" s="57" t="s">
        <v>22</v>
      </c>
      <c r="L183" s="58">
        <f t="shared" si="5"/>
        <v>0.3</v>
      </c>
      <c r="M183" s="12" t="s">
        <v>727</v>
      </c>
      <c r="N183" s="12" t="s">
        <v>666</v>
      </c>
    </row>
    <row r="184" spans="1:14" ht="94.5">
      <c r="A184" s="59" t="s">
        <v>728</v>
      </c>
      <c r="B184" s="48" t="s">
        <v>663</v>
      </c>
      <c r="C184" s="60">
        <v>32936063</v>
      </c>
      <c r="D184" s="50" t="s">
        <v>729</v>
      </c>
      <c r="E184" s="61">
        <v>45337</v>
      </c>
      <c r="F184" s="64">
        <v>45640</v>
      </c>
      <c r="G184" s="53">
        <v>40000000</v>
      </c>
      <c r="H184" s="54">
        <v>8000000</v>
      </c>
      <c r="I184" s="55">
        <f t="shared" si="4"/>
        <v>32000000</v>
      </c>
      <c r="J184" s="56" t="s">
        <v>21</v>
      </c>
      <c r="K184" s="57" t="s">
        <v>22</v>
      </c>
      <c r="L184" s="58">
        <f t="shared" si="5"/>
        <v>0.2</v>
      </c>
      <c r="M184" s="12" t="s">
        <v>730</v>
      </c>
      <c r="N184" s="12" t="s">
        <v>666</v>
      </c>
    </row>
    <row r="185" spans="1:14" ht="94.5">
      <c r="A185" s="59" t="s">
        <v>731</v>
      </c>
      <c r="B185" s="48" t="s">
        <v>663</v>
      </c>
      <c r="C185" s="60">
        <v>1143337672</v>
      </c>
      <c r="D185" s="50" t="s">
        <v>732</v>
      </c>
      <c r="E185" s="61">
        <v>45338</v>
      </c>
      <c r="F185" s="64">
        <v>45519</v>
      </c>
      <c r="G185" s="53">
        <v>12000000</v>
      </c>
      <c r="H185" s="54">
        <v>6000000</v>
      </c>
      <c r="I185" s="55">
        <f t="shared" si="4"/>
        <v>6000000</v>
      </c>
      <c r="J185" s="56" t="s">
        <v>21</v>
      </c>
      <c r="K185" s="57" t="s">
        <v>22</v>
      </c>
      <c r="L185" s="58">
        <f t="shared" si="5"/>
        <v>0.5</v>
      </c>
      <c r="M185" s="12" t="s">
        <v>733</v>
      </c>
      <c r="N185" s="12" t="s">
        <v>120</v>
      </c>
    </row>
    <row r="186" spans="1:14" ht="94.5">
      <c r="A186" s="59" t="s">
        <v>734</v>
      </c>
      <c r="B186" s="48" t="s">
        <v>663</v>
      </c>
      <c r="C186" s="60">
        <v>9295243</v>
      </c>
      <c r="D186" s="50" t="s">
        <v>735</v>
      </c>
      <c r="E186" s="61">
        <v>45338</v>
      </c>
      <c r="F186" s="64">
        <v>45519</v>
      </c>
      <c r="G186" s="53">
        <v>21000000</v>
      </c>
      <c r="H186" s="54">
        <v>14000000</v>
      </c>
      <c r="I186" s="55">
        <f t="shared" si="4"/>
        <v>7000000</v>
      </c>
      <c r="J186" s="56" t="s">
        <v>21</v>
      </c>
      <c r="K186" s="57" t="s">
        <v>22</v>
      </c>
      <c r="L186" s="58">
        <f t="shared" si="5"/>
        <v>0.66666666666666663</v>
      </c>
      <c r="M186" s="12" t="s">
        <v>736</v>
      </c>
      <c r="N186" s="12" t="s">
        <v>737</v>
      </c>
    </row>
    <row r="187" spans="1:14" ht="94.5">
      <c r="A187" s="59" t="s">
        <v>738</v>
      </c>
      <c r="B187" s="48" t="s">
        <v>739</v>
      </c>
      <c r="C187" s="60">
        <v>1047475930</v>
      </c>
      <c r="D187" s="50" t="s">
        <v>740</v>
      </c>
      <c r="E187" s="61">
        <v>45337</v>
      </c>
      <c r="F187" s="64">
        <v>45518</v>
      </c>
      <c r="G187" s="53">
        <v>18000000</v>
      </c>
      <c r="H187" s="54">
        <v>12000000</v>
      </c>
      <c r="I187" s="55">
        <f t="shared" si="4"/>
        <v>6000000</v>
      </c>
      <c r="J187" s="56" t="s">
        <v>21</v>
      </c>
      <c r="K187" s="57" t="s">
        <v>22</v>
      </c>
      <c r="L187" s="58">
        <f t="shared" si="5"/>
        <v>0.66666666666666663</v>
      </c>
      <c r="M187" s="12" t="s">
        <v>741</v>
      </c>
      <c r="N187" s="12" t="s">
        <v>742</v>
      </c>
    </row>
    <row r="188" spans="1:14" ht="94.5">
      <c r="A188" s="59" t="s">
        <v>743</v>
      </c>
      <c r="B188" s="48" t="s">
        <v>739</v>
      </c>
      <c r="C188" s="60">
        <v>1044925593</v>
      </c>
      <c r="D188" s="50" t="s">
        <v>744</v>
      </c>
      <c r="E188" s="61">
        <v>45337</v>
      </c>
      <c r="F188" s="64">
        <v>45518</v>
      </c>
      <c r="G188" s="53">
        <v>18000000</v>
      </c>
      <c r="H188" s="54">
        <v>12000000</v>
      </c>
      <c r="I188" s="55">
        <f t="shared" si="4"/>
        <v>6000000</v>
      </c>
      <c r="J188" s="56" t="s">
        <v>21</v>
      </c>
      <c r="K188" s="57" t="s">
        <v>22</v>
      </c>
      <c r="L188" s="58">
        <f t="shared" si="5"/>
        <v>0.66666666666666663</v>
      </c>
      <c r="M188" s="12" t="s">
        <v>745</v>
      </c>
      <c r="N188" s="12" t="s">
        <v>742</v>
      </c>
    </row>
    <row r="189" spans="1:14" ht="94.5">
      <c r="A189" s="59" t="s">
        <v>746</v>
      </c>
      <c r="B189" s="48" t="s">
        <v>739</v>
      </c>
      <c r="C189" s="60">
        <v>1007200767</v>
      </c>
      <c r="D189" s="50" t="s">
        <v>747</v>
      </c>
      <c r="E189" s="61">
        <v>45337</v>
      </c>
      <c r="F189" s="64">
        <v>45518</v>
      </c>
      <c r="G189" s="53">
        <v>18000000</v>
      </c>
      <c r="H189" s="54">
        <v>12000000</v>
      </c>
      <c r="I189" s="55">
        <f t="shared" si="4"/>
        <v>6000000</v>
      </c>
      <c r="J189" s="56" t="s">
        <v>21</v>
      </c>
      <c r="K189" s="57" t="s">
        <v>22</v>
      </c>
      <c r="L189" s="58">
        <f t="shared" si="5"/>
        <v>0.66666666666666663</v>
      </c>
      <c r="M189" s="12" t="s">
        <v>748</v>
      </c>
      <c r="N189" s="12" t="s">
        <v>742</v>
      </c>
    </row>
    <row r="190" spans="1:14" ht="94.5">
      <c r="A190" s="59" t="s">
        <v>749</v>
      </c>
      <c r="B190" s="48" t="s">
        <v>739</v>
      </c>
      <c r="C190" s="60">
        <v>1128046733</v>
      </c>
      <c r="D190" s="50" t="s">
        <v>750</v>
      </c>
      <c r="E190" s="61">
        <v>45337</v>
      </c>
      <c r="F190" s="64">
        <v>45518</v>
      </c>
      <c r="G190" s="53">
        <v>21000000</v>
      </c>
      <c r="H190" s="54">
        <v>14000000</v>
      </c>
      <c r="I190" s="55">
        <f t="shared" si="4"/>
        <v>7000000</v>
      </c>
      <c r="J190" s="56" t="s">
        <v>21</v>
      </c>
      <c r="K190" s="57" t="s">
        <v>22</v>
      </c>
      <c r="L190" s="58">
        <f t="shared" si="5"/>
        <v>0.66666666666666663</v>
      </c>
      <c r="M190" s="12" t="s">
        <v>751</v>
      </c>
      <c r="N190" s="12" t="s">
        <v>742</v>
      </c>
    </row>
    <row r="191" spans="1:14" ht="94.5">
      <c r="A191" s="59" t="s">
        <v>752</v>
      </c>
      <c r="B191" s="48" t="s">
        <v>739</v>
      </c>
      <c r="C191" s="60">
        <v>1143377232</v>
      </c>
      <c r="D191" s="50" t="s">
        <v>753</v>
      </c>
      <c r="E191" s="61">
        <v>45337</v>
      </c>
      <c r="F191" s="64">
        <v>45518</v>
      </c>
      <c r="G191" s="53">
        <v>21000000</v>
      </c>
      <c r="H191" s="54">
        <v>14000000</v>
      </c>
      <c r="I191" s="55">
        <f t="shared" si="4"/>
        <v>7000000</v>
      </c>
      <c r="J191" s="56" t="s">
        <v>21</v>
      </c>
      <c r="K191" s="57" t="s">
        <v>22</v>
      </c>
      <c r="L191" s="58">
        <f t="shared" si="5"/>
        <v>0.66666666666666663</v>
      </c>
      <c r="M191" s="12" t="s">
        <v>754</v>
      </c>
      <c r="N191" s="12" t="s">
        <v>742</v>
      </c>
    </row>
    <row r="192" spans="1:14" ht="94.5">
      <c r="A192" s="59" t="s">
        <v>755</v>
      </c>
      <c r="B192" s="48" t="s">
        <v>739</v>
      </c>
      <c r="C192" s="60">
        <v>1047452943</v>
      </c>
      <c r="D192" s="50" t="s">
        <v>756</v>
      </c>
      <c r="E192" s="61">
        <v>45337</v>
      </c>
      <c r="F192" s="64">
        <v>45518</v>
      </c>
      <c r="G192" s="53">
        <v>21000000</v>
      </c>
      <c r="H192" s="54">
        <v>14000000</v>
      </c>
      <c r="I192" s="55">
        <f t="shared" si="4"/>
        <v>7000000</v>
      </c>
      <c r="J192" s="56" t="s">
        <v>21</v>
      </c>
      <c r="K192" s="57" t="s">
        <v>22</v>
      </c>
      <c r="L192" s="58">
        <f t="shared" si="5"/>
        <v>0.66666666666666663</v>
      </c>
      <c r="M192" s="12" t="s">
        <v>757</v>
      </c>
      <c r="N192" s="12" t="s">
        <v>742</v>
      </c>
    </row>
    <row r="193" spans="1:14" ht="108">
      <c r="A193" s="59" t="s">
        <v>758</v>
      </c>
      <c r="B193" s="48" t="s">
        <v>672</v>
      </c>
      <c r="C193" s="60">
        <v>45757757</v>
      </c>
      <c r="D193" s="50" t="s">
        <v>759</v>
      </c>
      <c r="E193" s="61">
        <v>45337</v>
      </c>
      <c r="F193" s="64">
        <v>45640</v>
      </c>
      <c r="G193" s="53">
        <v>43000000</v>
      </c>
      <c r="H193" s="54">
        <v>12900000</v>
      </c>
      <c r="I193" s="55">
        <f t="shared" si="4"/>
        <v>30100000</v>
      </c>
      <c r="J193" s="56" t="s">
        <v>21</v>
      </c>
      <c r="K193" s="57" t="s">
        <v>22</v>
      </c>
      <c r="L193" s="58">
        <f t="shared" si="5"/>
        <v>0.3</v>
      </c>
      <c r="M193" s="12" t="s">
        <v>760</v>
      </c>
      <c r="N193" s="12" t="s">
        <v>666</v>
      </c>
    </row>
    <row r="194" spans="1:14" ht="108">
      <c r="A194" s="59" t="s">
        <v>761</v>
      </c>
      <c r="B194" s="48" t="s">
        <v>672</v>
      </c>
      <c r="C194" s="60">
        <v>1051738206</v>
      </c>
      <c r="D194" s="50" t="s">
        <v>762</v>
      </c>
      <c r="E194" s="61">
        <v>45337</v>
      </c>
      <c r="F194" s="64">
        <v>45640</v>
      </c>
      <c r="G194" s="53">
        <v>40000000</v>
      </c>
      <c r="H194" s="54">
        <v>16000000</v>
      </c>
      <c r="I194" s="55">
        <f t="shared" si="4"/>
        <v>24000000</v>
      </c>
      <c r="J194" s="56" t="s">
        <v>21</v>
      </c>
      <c r="K194" s="57" t="s">
        <v>22</v>
      </c>
      <c r="L194" s="58">
        <f t="shared" si="5"/>
        <v>0.4</v>
      </c>
      <c r="M194" s="12" t="s">
        <v>763</v>
      </c>
      <c r="N194" s="12" t="s">
        <v>666</v>
      </c>
    </row>
    <row r="195" spans="1:14" ht="108">
      <c r="A195" s="59" t="s">
        <v>764</v>
      </c>
      <c r="B195" s="48" t="s">
        <v>765</v>
      </c>
      <c r="C195" s="60">
        <v>1047437505</v>
      </c>
      <c r="D195" s="50" t="s">
        <v>766</v>
      </c>
      <c r="E195" s="61">
        <v>45337</v>
      </c>
      <c r="F195" s="64">
        <v>45457</v>
      </c>
      <c r="G195" s="53">
        <v>14000000</v>
      </c>
      <c r="H195" s="54">
        <v>7000000</v>
      </c>
      <c r="I195" s="55">
        <f t="shared" si="4"/>
        <v>7000000</v>
      </c>
      <c r="J195" s="56" t="s">
        <v>21</v>
      </c>
      <c r="K195" s="57" t="s">
        <v>22</v>
      </c>
      <c r="L195" s="58">
        <f t="shared" si="5"/>
        <v>0.5</v>
      </c>
      <c r="M195" s="12" t="s">
        <v>767</v>
      </c>
      <c r="N195" s="12" t="s">
        <v>684</v>
      </c>
    </row>
    <row r="196" spans="1:14" ht="94.5">
      <c r="A196" s="59" t="s">
        <v>768</v>
      </c>
      <c r="B196" s="48" t="s">
        <v>769</v>
      </c>
      <c r="C196" s="60">
        <v>73186805</v>
      </c>
      <c r="D196" s="50" t="s">
        <v>770</v>
      </c>
      <c r="E196" s="61">
        <v>45337</v>
      </c>
      <c r="F196" s="64">
        <v>45518</v>
      </c>
      <c r="G196" s="53">
        <v>12000000</v>
      </c>
      <c r="H196" s="54">
        <v>6000000</v>
      </c>
      <c r="I196" s="55">
        <f t="shared" si="4"/>
        <v>6000000</v>
      </c>
      <c r="J196" s="56" t="s">
        <v>21</v>
      </c>
      <c r="K196" s="57" t="s">
        <v>22</v>
      </c>
      <c r="L196" s="58">
        <f t="shared" si="5"/>
        <v>0.5</v>
      </c>
      <c r="M196" s="12" t="s">
        <v>771</v>
      </c>
      <c r="N196" s="12" t="s">
        <v>684</v>
      </c>
    </row>
    <row r="197" spans="1:14" ht="94.5">
      <c r="A197" s="59" t="s">
        <v>772</v>
      </c>
      <c r="B197" s="48" t="s">
        <v>773</v>
      </c>
      <c r="C197" s="60">
        <v>3798459</v>
      </c>
      <c r="D197" s="50" t="s">
        <v>774</v>
      </c>
      <c r="E197" s="61">
        <v>45337</v>
      </c>
      <c r="F197" s="64">
        <v>45518</v>
      </c>
      <c r="G197" s="53">
        <v>12000000</v>
      </c>
      <c r="H197" s="54">
        <v>6000000</v>
      </c>
      <c r="I197" s="55">
        <f t="shared" si="4"/>
        <v>6000000</v>
      </c>
      <c r="J197" s="56" t="s">
        <v>21</v>
      </c>
      <c r="K197" s="57" t="s">
        <v>22</v>
      </c>
      <c r="L197" s="58">
        <f t="shared" si="5"/>
        <v>0.5</v>
      </c>
      <c r="M197" s="12" t="s">
        <v>775</v>
      </c>
      <c r="N197" s="12" t="s">
        <v>684</v>
      </c>
    </row>
    <row r="198" spans="1:14" ht="94.5">
      <c r="A198" s="59" t="s">
        <v>776</v>
      </c>
      <c r="B198" s="48" t="s">
        <v>777</v>
      </c>
      <c r="C198" s="60">
        <v>45539773</v>
      </c>
      <c r="D198" s="50" t="s">
        <v>778</v>
      </c>
      <c r="E198" s="61">
        <v>45337</v>
      </c>
      <c r="F198" s="64">
        <v>45518</v>
      </c>
      <c r="G198" s="53">
        <v>13800000</v>
      </c>
      <c r="H198" s="54">
        <v>9200000</v>
      </c>
      <c r="I198" s="55">
        <f t="shared" si="4"/>
        <v>4600000</v>
      </c>
      <c r="J198" s="56" t="s">
        <v>21</v>
      </c>
      <c r="K198" s="57" t="s">
        <v>22</v>
      </c>
      <c r="L198" s="58">
        <f t="shared" si="5"/>
        <v>0.66666666666666663</v>
      </c>
      <c r="M198" s="12" t="s">
        <v>779</v>
      </c>
      <c r="N198" s="12" t="s">
        <v>684</v>
      </c>
    </row>
    <row r="199" spans="1:14" ht="94.5">
      <c r="A199" s="59" t="s">
        <v>780</v>
      </c>
      <c r="B199" s="48" t="s">
        <v>781</v>
      </c>
      <c r="C199" s="60">
        <v>73123545</v>
      </c>
      <c r="D199" s="50" t="s">
        <v>782</v>
      </c>
      <c r="E199" s="61">
        <v>45337</v>
      </c>
      <c r="F199" s="64">
        <v>45518</v>
      </c>
      <c r="G199" s="53">
        <v>15000000</v>
      </c>
      <c r="H199" s="54">
        <v>10000000</v>
      </c>
      <c r="I199" s="55">
        <f t="shared" si="4"/>
        <v>5000000</v>
      </c>
      <c r="J199" s="56" t="s">
        <v>21</v>
      </c>
      <c r="K199" s="57" t="s">
        <v>22</v>
      </c>
      <c r="L199" s="58">
        <f t="shared" si="5"/>
        <v>0.66666666666666663</v>
      </c>
      <c r="M199" s="12" t="s">
        <v>783</v>
      </c>
      <c r="N199" s="12" t="s">
        <v>784</v>
      </c>
    </row>
    <row r="200" spans="1:14" ht="94.5">
      <c r="A200" s="59" t="s">
        <v>785</v>
      </c>
      <c r="B200" s="48" t="s">
        <v>786</v>
      </c>
      <c r="C200" s="60">
        <v>45547114</v>
      </c>
      <c r="D200" s="50" t="s">
        <v>787</v>
      </c>
      <c r="E200" s="61">
        <v>45337</v>
      </c>
      <c r="F200" s="64">
        <v>45518</v>
      </c>
      <c r="G200" s="53">
        <v>72000000</v>
      </c>
      <c r="H200" s="54">
        <v>12000000</v>
      </c>
      <c r="I200" s="55">
        <f t="shared" si="4"/>
        <v>60000000</v>
      </c>
      <c r="J200" s="56" t="s">
        <v>21</v>
      </c>
      <c r="K200" s="57" t="s">
        <v>22</v>
      </c>
      <c r="L200" s="58">
        <f t="shared" si="5"/>
        <v>0.16666666666666666</v>
      </c>
      <c r="M200" s="12" t="s">
        <v>788</v>
      </c>
      <c r="N200" s="12" t="s">
        <v>189</v>
      </c>
    </row>
    <row r="201" spans="1:14" ht="94.5">
      <c r="A201" s="59" t="s">
        <v>789</v>
      </c>
      <c r="B201" s="48" t="s">
        <v>790</v>
      </c>
      <c r="C201" s="60">
        <v>77013334</v>
      </c>
      <c r="D201" s="50" t="s">
        <v>791</v>
      </c>
      <c r="E201" s="61">
        <v>45338</v>
      </c>
      <c r="F201" s="64">
        <v>45519</v>
      </c>
      <c r="G201" s="53">
        <v>18000000</v>
      </c>
      <c r="H201" s="54">
        <v>12000000</v>
      </c>
      <c r="I201" s="55">
        <f t="shared" si="4"/>
        <v>6000000</v>
      </c>
      <c r="J201" s="56" t="s">
        <v>21</v>
      </c>
      <c r="K201" s="57" t="s">
        <v>22</v>
      </c>
      <c r="L201" s="58">
        <f t="shared" si="5"/>
        <v>0.66666666666666663</v>
      </c>
      <c r="M201" s="12" t="s">
        <v>792</v>
      </c>
      <c r="N201" s="12" t="s">
        <v>189</v>
      </c>
    </row>
    <row r="202" spans="1:14" ht="108">
      <c r="A202" s="59" t="s">
        <v>793</v>
      </c>
      <c r="B202" s="48" t="s">
        <v>378</v>
      </c>
      <c r="C202" s="60">
        <v>32630816</v>
      </c>
      <c r="D202" s="50" t="s">
        <v>794</v>
      </c>
      <c r="E202" s="61">
        <v>45338</v>
      </c>
      <c r="F202" s="64">
        <v>45519</v>
      </c>
      <c r="G202" s="53">
        <v>45000000</v>
      </c>
      <c r="H202" s="54">
        <v>30000000</v>
      </c>
      <c r="I202" s="55">
        <f t="shared" si="4"/>
        <v>15000000</v>
      </c>
      <c r="J202" s="56" t="s">
        <v>21</v>
      </c>
      <c r="K202" s="57" t="s">
        <v>22</v>
      </c>
      <c r="L202" s="58">
        <f t="shared" si="5"/>
        <v>0.66666666666666663</v>
      </c>
      <c r="M202" s="12" t="s">
        <v>795</v>
      </c>
      <c r="N202" s="12" t="s">
        <v>256</v>
      </c>
    </row>
    <row r="203" spans="1:14" ht="94.5">
      <c r="A203" s="59" t="s">
        <v>796</v>
      </c>
      <c r="B203" s="48" t="s">
        <v>663</v>
      </c>
      <c r="C203" s="60">
        <v>45432378</v>
      </c>
      <c r="D203" s="50" t="s">
        <v>797</v>
      </c>
      <c r="E203" s="61">
        <v>45338</v>
      </c>
      <c r="F203" s="64">
        <v>45641</v>
      </c>
      <c r="G203" s="53">
        <v>45000000</v>
      </c>
      <c r="H203" s="54">
        <v>13500000</v>
      </c>
      <c r="I203" s="55">
        <f t="shared" si="4"/>
        <v>31500000</v>
      </c>
      <c r="J203" s="56" t="s">
        <v>21</v>
      </c>
      <c r="K203" s="57" t="s">
        <v>22</v>
      </c>
      <c r="L203" s="58">
        <f t="shared" si="5"/>
        <v>0.3</v>
      </c>
      <c r="M203" s="12" t="s">
        <v>798</v>
      </c>
      <c r="N203" s="12" t="s">
        <v>666</v>
      </c>
    </row>
    <row r="204" spans="1:14" ht="94.5">
      <c r="A204" s="59" t="s">
        <v>799</v>
      </c>
      <c r="B204" s="48" t="s">
        <v>663</v>
      </c>
      <c r="C204" s="60">
        <v>1047384632</v>
      </c>
      <c r="D204" s="50" t="s">
        <v>800</v>
      </c>
      <c r="E204" s="61">
        <v>45338</v>
      </c>
      <c r="F204" s="64">
        <v>45641</v>
      </c>
      <c r="G204" s="53">
        <v>35000000</v>
      </c>
      <c r="H204" s="54">
        <v>14000000</v>
      </c>
      <c r="I204" s="55">
        <f t="shared" si="4"/>
        <v>21000000</v>
      </c>
      <c r="J204" s="56" t="s">
        <v>21</v>
      </c>
      <c r="K204" s="57" t="s">
        <v>22</v>
      </c>
      <c r="L204" s="58">
        <f t="shared" si="5"/>
        <v>0.4</v>
      </c>
      <c r="M204" s="12" t="s">
        <v>801</v>
      </c>
      <c r="N204" s="12" t="s">
        <v>666</v>
      </c>
    </row>
    <row r="205" spans="1:14" ht="94.5">
      <c r="A205" s="59" t="s">
        <v>802</v>
      </c>
      <c r="B205" s="48" t="s">
        <v>663</v>
      </c>
      <c r="C205" s="60">
        <v>73184175</v>
      </c>
      <c r="D205" s="50" t="s">
        <v>803</v>
      </c>
      <c r="E205" s="61">
        <v>45338</v>
      </c>
      <c r="F205" s="64">
        <v>45641</v>
      </c>
      <c r="G205" s="53">
        <v>40000000</v>
      </c>
      <c r="H205" s="54">
        <v>8000000</v>
      </c>
      <c r="I205" s="55">
        <f t="shared" si="4"/>
        <v>32000000</v>
      </c>
      <c r="J205" s="56" t="s">
        <v>21</v>
      </c>
      <c r="K205" s="57" t="s">
        <v>22</v>
      </c>
      <c r="L205" s="58">
        <f t="shared" si="5"/>
        <v>0.2</v>
      </c>
      <c r="M205" s="12" t="s">
        <v>804</v>
      </c>
      <c r="N205" s="12" t="s">
        <v>666</v>
      </c>
    </row>
    <row r="206" spans="1:14" ht="94.5">
      <c r="A206" s="59" t="s">
        <v>805</v>
      </c>
      <c r="B206" s="48" t="s">
        <v>806</v>
      </c>
      <c r="C206" s="60">
        <v>1047378939</v>
      </c>
      <c r="D206" s="50" t="s">
        <v>807</v>
      </c>
      <c r="E206" s="61">
        <v>45341</v>
      </c>
      <c r="F206" s="64">
        <v>45522</v>
      </c>
      <c r="G206" s="53">
        <v>21000000</v>
      </c>
      <c r="H206" s="54">
        <v>3500000</v>
      </c>
      <c r="I206" s="55">
        <f t="shared" si="4"/>
        <v>17500000</v>
      </c>
      <c r="J206" s="56" t="s">
        <v>21</v>
      </c>
      <c r="K206" s="57" t="s">
        <v>22</v>
      </c>
      <c r="L206" s="58">
        <f t="shared" si="5"/>
        <v>0.16666666666666666</v>
      </c>
      <c r="M206" s="12" t="s">
        <v>808</v>
      </c>
      <c r="N206" s="12" t="s">
        <v>111</v>
      </c>
    </row>
    <row r="207" spans="1:14" ht="94.5">
      <c r="A207" s="59" t="s">
        <v>809</v>
      </c>
      <c r="B207" s="48" t="s">
        <v>810</v>
      </c>
      <c r="C207" s="60">
        <v>1235044200</v>
      </c>
      <c r="D207" s="50" t="s">
        <v>811</v>
      </c>
      <c r="E207" s="61">
        <v>45341</v>
      </c>
      <c r="F207" s="64">
        <v>45522</v>
      </c>
      <c r="G207" s="53">
        <v>12000000</v>
      </c>
      <c r="H207" s="54">
        <v>2000000</v>
      </c>
      <c r="I207" s="55">
        <f t="shared" si="4"/>
        <v>10000000</v>
      </c>
      <c r="J207" s="56" t="s">
        <v>21</v>
      </c>
      <c r="K207" s="57" t="s">
        <v>22</v>
      </c>
      <c r="L207" s="58">
        <f t="shared" si="5"/>
        <v>0.16666666666666666</v>
      </c>
      <c r="M207" s="12" t="s">
        <v>812</v>
      </c>
      <c r="N207" s="12" t="s">
        <v>111</v>
      </c>
    </row>
    <row r="208" spans="1:14" ht="94.5">
      <c r="A208" s="59" t="s">
        <v>813</v>
      </c>
      <c r="B208" s="48" t="s">
        <v>814</v>
      </c>
      <c r="C208" s="60">
        <v>52480330</v>
      </c>
      <c r="D208" s="50" t="s">
        <v>815</v>
      </c>
      <c r="E208" s="61">
        <v>45341</v>
      </c>
      <c r="F208" s="64">
        <v>45522</v>
      </c>
      <c r="G208" s="53">
        <v>36000000</v>
      </c>
      <c r="H208" s="54">
        <v>24000000</v>
      </c>
      <c r="I208" s="55">
        <f t="shared" si="4"/>
        <v>12000000</v>
      </c>
      <c r="J208" s="56" t="s">
        <v>21</v>
      </c>
      <c r="K208" s="57" t="s">
        <v>22</v>
      </c>
      <c r="L208" s="58">
        <f t="shared" si="5"/>
        <v>0.66666666666666663</v>
      </c>
      <c r="M208" s="12" t="s">
        <v>816</v>
      </c>
      <c r="N208" s="12" t="s">
        <v>742</v>
      </c>
    </row>
    <row r="209" spans="1:14" ht="108">
      <c r="A209" s="59" t="s">
        <v>817</v>
      </c>
      <c r="B209" s="48" t="s">
        <v>818</v>
      </c>
      <c r="C209" s="60">
        <v>73579135</v>
      </c>
      <c r="D209" s="50" t="s">
        <v>819</v>
      </c>
      <c r="E209" s="61">
        <v>45341</v>
      </c>
      <c r="F209" s="64">
        <v>45644</v>
      </c>
      <c r="G209" s="53">
        <v>40000000</v>
      </c>
      <c r="H209" s="54">
        <v>12000000</v>
      </c>
      <c r="I209" s="55">
        <f t="shared" si="4"/>
        <v>28000000</v>
      </c>
      <c r="J209" s="56" t="s">
        <v>21</v>
      </c>
      <c r="K209" s="57" t="s">
        <v>22</v>
      </c>
      <c r="L209" s="58">
        <f t="shared" si="5"/>
        <v>0.3</v>
      </c>
      <c r="M209" s="12" t="s">
        <v>820</v>
      </c>
      <c r="N209" s="12" t="s">
        <v>666</v>
      </c>
    </row>
    <row r="210" spans="1:14" ht="108">
      <c r="A210" s="59" t="s">
        <v>821</v>
      </c>
      <c r="B210" s="48" t="s">
        <v>822</v>
      </c>
      <c r="C210" s="60">
        <v>7918929</v>
      </c>
      <c r="D210" s="50" t="s">
        <v>823</v>
      </c>
      <c r="E210" s="61">
        <v>45341</v>
      </c>
      <c r="F210" s="64">
        <v>45522</v>
      </c>
      <c r="G210" s="53">
        <v>27000000</v>
      </c>
      <c r="H210" s="54">
        <v>18000000</v>
      </c>
      <c r="I210" s="55">
        <f t="shared" si="4"/>
        <v>9000000</v>
      </c>
      <c r="J210" s="56" t="s">
        <v>21</v>
      </c>
      <c r="K210" s="57" t="s">
        <v>22</v>
      </c>
      <c r="L210" s="58">
        <f t="shared" si="5"/>
        <v>0.66666666666666663</v>
      </c>
      <c r="M210" s="12" t="s">
        <v>824</v>
      </c>
      <c r="N210" s="12" t="s">
        <v>645</v>
      </c>
    </row>
    <row r="211" spans="1:14" ht="108">
      <c r="A211" s="59" t="s">
        <v>825</v>
      </c>
      <c r="B211" s="48" t="s">
        <v>822</v>
      </c>
      <c r="C211" s="60">
        <v>79907971</v>
      </c>
      <c r="D211" s="50" t="s">
        <v>826</v>
      </c>
      <c r="E211" s="61">
        <v>45341</v>
      </c>
      <c r="F211" s="64">
        <v>45522</v>
      </c>
      <c r="G211" s="53">
        <v>24000000</v>
      </c>
      <c r="H211" s="54">
        <v>12000000</v>
      </c>
      <c r="I211" s="55">
        <f t="shared" si="4"/>
        <v>12000000</v>
      </c>
      <c r="J211" s="56" t="s">
        <v>21</v>
      </c>
      <c r="K211" s="57" t="s">
        <v>22</v>
      </c>
      <c r="L211" s="58">
        <f t="shared" si="5"/>
        <v>0.5</v>
      </c>
      <c r="M211" s="12" t="s">
        <v>827</v>
      </c>
      <c r="N211" s="12" t="s">
        <v>828</v>
      </c>
    </row>
    <row r="212" spans="1:14" ht="108">
      <c r="A212" s="59" t="s">
        <v>829</v>
      </c>
      <c r="B212" s="48" t="s">
        <v>822</v>
      </c>
      <c r="C212" s="60">
        <v>73214806</v>
      </c>
      <c r="D212" s="50" t="s">
        <v>830</v>
      </c>
      <c r="E212" s="61">
        <v>45341</v>
      </c>
      <c r="F212" s="64">
        <v>45522</v>
      </c>
      <c r="G212" s="53">
        <v>24000000</v>
      </c>
      <c r="H212" s="54">
        <v>8000000</v>
      </c>
      <c r="I212" s="55">
        <f t="shared" si="4"/>
        <v>16000000</v>
      </c>
      <c r="J212" s="56" t="s">
        <v>21</v>
      </c>
      <c r="K212" s="57" t="s">
        <v>22</v>
      </c>
      <c r="L212" s="58">
        <f t="shared" si="5"/>
        <v>0.33333333333333331</v>
      </c>
      <c r="M212" s="12" t="s">
        <v>831</v>
      </c>
      <c r="N212" s="12" t="s">
        <v>828</v>
      </c>
    </row>
    <row r="213" spans="1:14" ht="108">
      <c r="A213" s="59" t="s">
        <v>832</v>
      </c>
      <c r="B213" s="48" t="s">
        <v>822</v>
      </c>
      <c r="C213" s="60">
        <v>73190626</v>
      </c>
      <c r="D213" s="50" t="s">
        <v>833</v>
      </c>
      <c r="E213" s="61">
        <v>45341</v>
      </c>
      <c r="F213" s="64">
        <v>45522</v>
      </c>
      <c r="G213" s="53">
        <v>24000000</v>
      </c>
      <c r="H213" s="54">
        <v>4000000</v>
      </c>
      <c r="I213" s="55">
        <f t="shared" si="4"/>
        <v>20000000</v>
      </c>
      <c r="J213" s="56" t="s">
        <v>21</v>
      </c>
      <c r="K213" s="57" t="s">
        <v>22</v>
      </c>
      <c r="L213" s="58">
        <f t="shared" si="5"/>
        <v>0.16666666666666666</v>
      </c>
      <c r="M213" s="12" t="s">
        <v>834</v>
      </c>
      <c r="N213" s="12" t="s">
        <v>828</v>
      </c>
    </row>
    <row r="214" spans="1:14" ht="94.5">
      <c r="A214" s="59" t="s">
        <v>835</v>
      </c>
      <c r="B214" s="48" t="s">
        <v>836</v>
      </c>
      <c r="C214" s="60">
        <v>33066495</v>
      </c>
      <c r="D214" s="50" t="s">
        <v>837</v>
      </c>
      <c r="E214" s="61">
        <v>45343</v>
      </c>
      <c r="F214" s="64">
        <v>45524</v>
      </c>
      <c r="G214" s="53">
        <v>21000000</v>
      </c>
      <c r="H214" s="54">
        <v>14000000</v>
      </c>
      <c r="I214" s="55">
        <f t="shared" si="4"/>
        <v>7000000</v>
      </c>
      <c r="J214" s="56" t="s">
        <v>21</v>
      </c>
      <c r="K214" s="57" t="s">
        <v>22</v>
      </c>
      <c r="L214" s="58">
        <f t="shared" si="5"/>
        <v>0.66666666666666663</v>
      </c>
      <c r="M214" s="12" t="s">
        <v>838</v>
      </c>
      <c r="N214" s="12" t="s">
        <v>189</v>
      </c>
    </row>
    <row r="215" spans="1:14" ht="108">
      <c r="A215" s="59" t="s">
        <v>839</v>
      </c>
      <c r="B215" s="48" t="s">
        <v>840</v>
      </c>
      <c r="C215" s="60">
        <v>50900461</v>
      </c>
      <c r="D215" s="50" t="s">
        <v>841</v>
      </c>
      <c r="E215" s="61">
        <v>45343</v>
      </c>
      <c r="F215" s="64">
        <v>45524</v>
      </c>
      <c r="G215" s="53">
        <v>12000000</v>
      </c>
      <c r="H215" s="54">
        <v>8000000</v>
      </c>
      <c r="I215" s="55">
        <f t="shared" si="4"/>
        <v>4000000</v>
      </c>
      <c r="J215" s="56" t="s">
        <v>21</v>
      </c>
      <c r="K215" s="57" t="s">
        <v>22</v>
      </c>
      <c r="L215" s="58">
        <f t="shared" si="5"/>
        <v>0.66666666666666663</v>
      </c>
      <c r="M215" s="12" t="s">
        <v>842</v>
      </c>
      <c r="N215" s="12" t="s">
        <v>120</v>
      </c>
    </row>
    <row r="216" spans="1:14" ht="121.5">
      <c r="A216" s="59" t="s">
        <v>843</v>
      </c>
      <c r="B216" s="48" t="s">
        <v>844</v>
      </c>
      <c r="C216" s="60">
        <v>1050972928</v>
      </c>
      <c r="D216" s="50" t="s">
        <v>845</v>
      </c>
      <c r="E216" s="61">
        <v>45343</v>
      </c>
      <c r="F216" s="64">
        <v>45524</v>
      </c>
      <c r="G216" s="53">
        <v>24000000</v>
      </c>
      <c r="H216" s="54">
        <v>16000000</v>
      </c>
      <c r="I216" s="55">
        <f t="shared" ref="I216:I279" si="6">+G216-H216</f>
        <v>8000000</v>
      </c>
      <c r="J216" s="56" t="s">
        <v>21</v>
      </c>
      <c r="K216" s="57" t="s">
        <v>22</v>
      </c>
      <c r="L216" s="58">
        <f t="shared" ref="L216:L279" si="7">+H216/G216</f>
        <v>0.66666666666666663</v>
      </c>
      <c r="M216" s="12" t="s">
        <v>846</v>
      </c>
      <c r="N216" s="12" t="s">
        <v>847</v>
      </c>
    </row>
    <row r="217" spans="1:14" ht="108">
      <c r="A217" s="59" t="s">
        <v>848</v>
      </c>
      <c r="B217" s="48" t="s">
        <v>849</v>
      </c>
      <c r="C217" s="60">
        <v>1143357358</v>
      </c>
      <c r="D217" s="50" t="s">
        <v>850</v>
      </c>
      <c r="E217" s="61">
        <v>45343</v>
      </c>
      <c r="F217" s="64">
        <v>45524</v>
      </c>
      <c r="G217" s="53">
        <v>24000000</v>
      </c>
      <c r="H217" s="54">
        <v>16000000</v>
      </c>
      <c r="I217" s="55">
        <f t="shared" si="6"/>
        <v>8000000</v>
      </c>
      <c r="J217" s="56" t="s">
        <v>21</v>
      </c>
      <c r="K217" s="57" t="s">
        <v>22</v>
      </c>
      <c r="L217" s="58">
        <f t="shared" si="7"/>
        <v>0.66666666666666663</v>
      </c>
      <c r="M217" s="12" t="s">
        <v>851</v>
      </c>
      <c r="N217" s="12" t="s">
        <v>645</v>
      </c>
    </row>
    <row r="218" spans="1:14" ht="94.5">
      <c r="A218" s="59" t="s">
        <v>852</v>
      </c>
      <c r="B218" s="48" t="s">
        <v>853</v>
      </c>
      <c r="C218" s="60">
        <v>1143353517</v>
      </c>
      <c r="D218" s="50" t="s">
        <v>854</v>
      </c>
      <c r="E218" s="61">
        <v>45343</v>
      </c>
      <c r="F218" s="64">
        <v>45524</v>
      </c>
      <c r="G218" s="53">
        <v>21000000</v>
      </c>
      <c r="H218" s="54">
        <v>14000000</v>
      </c>
      <c r="I218" s="55">
        <f t="shared" si="6"/>
        <v>7000000</v>
      </c>
      <c r="J218" s="56" t="s">
        <v>21</v>
      </c>
      <c r="K218" s="57" t="s">
        <v>22</v>
      </c>
      <c r="L218" s="58">
        <f t="shared" si="7"/>
        <v>0.66666666666666663</v>
      </c>
      <c r="M218" s="12" t="s">
        <v>855</v>
      </c>
      <c r="N218" s="12" t="s">
        <v>742</v>
      </c>
    </row>
    <row r="219" spans="1:14" ht="108">
      <c r="A219" s="59" t="s">
        <v>856</v>
      </c>
      <c r="B219" s="48" t="s">
        <v>857</v>
      </c>
      <c r="C219" s="60">
        <v>73165837</v>
      </c>
      <c r="D219" s="50" t="s">
        <v>858</v>
      </c>
      <c r="E219" s="61">
        <v>45343</v>
      </c>
      <c r="F219" s="64">
        <v>45524</v>
      </c>
      <c r="G219" s="53">
        <v>15000000</v>
      </c>
      <c r="H219" s="54">
        <v>10000000</v>
      </c>
      <c r="I219" s="55">
        <f t="shared" si="6"/>
        <v>5000000</v>
      </c>
      <c r="J219" s="56" t="s">
        <v>21</v>
      </c>
      <c r="K219" s="57" t="s">
        <v>22</v>
      </c>
      <c r="L219" s="58">
        <f t="shared" si="7"/>
        <v>0.66666666666666663</v>
      </c>
      <c r="M219" s="12" t="s">
        <v>859</v>
      </c>
      <c r="N219" s="12" t="s">
        <v>860</v>
      </c>
    </row>
    <row r="220" spans="1:14" ht="108">
      <c r="A220" s="59" t="s">
        <v>861</v>
      </c>
      <c r="B220" s="48" t="s">
        <v>862</v>
      </c>
      <c r="C220" s="60">
        <v>73569804</v>
      </c>
      <c r="D220" s="50" t="s">
        <v>863</v>
      </c>
      <c r="E220" s="61">
        <v>45343</v>
      </c>
      <c r="F220" s="64">
        <v>45524</v>
      </c>
      <c r="G220" s="53">
        <v>12000000</v>
      </c>
      <c r="H220" s="54">
        <v>4000000</v>
      </c>
      <c r="I220" s="55">
        <f t="shared" si="6"/>
        <v>8000000</v>
      </c>
      <c r="J220" s="56" t="s">
        <v>21</v>
      </c>
      <c r="K220" s="57" t="s">
        <v>22</v>
      </c>
      <c r="L220" s="58">
        <f t="shared" si="7"/>
        <v>0.33333333333333331</v>
      </c>
      <c r="M220" s="12" t="s">
        <v>864</v>
      </c>
      <c r="N220" s="12" t="s">
        <v>865</v>
      </c>
    </row>
    <row r="221" spans="1:14" ht="108">
      <c r="A221" s="59" t="s">
        <v>866</v>
      </c>
      <c r="B221" s="48" t="s">
        <v>867</v>
      </c>
      <c r="C221" s="60">
        <v>32908493</v>
      </c>
      <c r="D221" s="50" t="s">
        <v>868</v>
      </c>
      <c r="E221" s="61">
        <v>45343</v>
      </c>
      <c r="F221" s="64">
        <v>45524</v>
      </c>
      <c r="G221" s="53">
        <v>24000000</v>
      </c>
      <c r="H221" s="54">
        <v>16000000</v>
      </c>
      <c r="I221" s="55">
        <f t="shared" si="6"/>
        <v>8000000</v>
      </c>
      <c r="J221" s="56" t="s">
        <v>21</v>
      </c>
      <c r="K221" s="57" t="s">
        <v>22</v>
      </c>
      <c r="L221" s="58">
        <f t="shared" si="7"/>
        <v>0.66666666666666663</v>
      </c>
      <c r="M221" s="12" t="s">
        <v>869</v>
      </c>
      <c r="N221" s="12" t="s">
        <v>270</v>
      </c>
    </row>
    <row r="222" spans="1:14" ht="148.5">
      <c r="A222" s="59" t="s">
        <v>870</v>
      </c>
      <c r="B222" s="48" t="s">
        <v>871</v>
      </c>
      <c r="C222" s="60">
        <v>73203211</v>
      </c>
      <c r="D222" s="50" t="s">
        <v>872</v>
      </c>
      <c r="E222" s="61">
        <v>45343</v>
      </c>
      <c r="F222" s="64">
        <v>45477</v>
      </c>
      <c r="G222" s="53">
        <v>21600000</v>
      </c>
      <c r="H222" s="54">
        <v>19200000</v>
      </c>
      <c r="I222" s="55">
        <f t="shared" si="6"/>
        <v>2400000</v>
      </c>
      <c r="J222" s="56" t="s">
        <v>28</v>
      </c>
      <c r="K222" s="57">
        <v>7200000</v>
      </c>
      <c r="L222" s="58">
        <f t="shared" si="7"/>
        <v>0.88888888888888884</v>
      </c>
      <c r="M222" s="12" t="s">
        <v>873</v>
      </c>
      <c r="N222" s="12" t="s">
        <v>261</v>
      </c>
    </row>
    <row r="223" spans="1:14" ht="94.5">
      <c r="A223" s="59" t="s">
        <v>874</v>
      </c>
      <c r="B223" s="48" t="s">
        <v>875</v>
      </c>
      <c r="C223" s="60">
        <v>1050958175</v>
      </c>
      <c r="D223" s="50" t="s">
        <v>876</v>
      </c>
      <c r="E223" s="61">
        <v>45343</v>
      </c>
      <c r="F223" s="64">
        <v>45524</v>
      </c>
      <c r="G223" s="53">
        <v>24000000</v>
      </c>
      <c r="H223" s="54">
        <v>8000000</v>
      </c>
      <c r="I223" s="55">
        <f t="shared" si="6"/>
        <v>16000000</v>
      </c>
      <c r="J223" s="56" t="s">
        <v>21</v>
      </c>
      <c r="K223" s="57" t="s">
        <v>22</v>
      </c>
      <c r="L223" s="58">
        <f t="shared" si="7"/>
        <v>0.33333333333333331</v>
      </c>
      <c r="M223" s="12" t="s">
        <v>877</v>
      </c>
      <c r="N223" s="12" t="s">
        <v>111</v>
      </c>
    </row>
    <row r="224" spans="1:14" ht="108">
      <c r="A224" s="59" t="s">
        <v>878</v>
      </c>
      <c r="B224" s="48" t="s">
        <v>849</v>
      </c>
      <c r="C224" s="60">
        <v>1047366985</v>
      </c>
      <c r="D224" s="50" t="s">
        <v>879</v>
      </c>
      <c r="E224" s="61">
        <v>45343</v>
      </c>
      <c r="F224" s="64">
        <v>45524</v>
      </c>
      <c r="G224" s="53">
        <v>27000000</v>
      </c>
      <c r="H224" s="54">
        <v>9000000</v>
      </c>
      <c r="I224" s="55">
        <f t="shared" si="6"/>
        <v>18000000</v>
      </c>
      <c r="J224" s="56" t="s">
        <v>21</v>
      </c>
      <c r="K224" s="57" t="s">
        <v>22</v>
      </c>
      <c r="L224" s="58">
        <f t="shared" si="7"/>
        <v>0.33333333333333331</v>
      </c>
      <c r="M224" s="12" t="s">
        <v>880</v>
      </c>
      <c r="N224" s="12" t="s">
        <v>645</v>
      </c>
    </row>
    <row r="225" spans="1:14" ht="94.5">
      <c r="A225" s="59" t="s">
        <v>881</v>
      </c>
      <c r="B225" s="48" t="s">
        <v>882</v>
      </c>
      <c r="C225" s="60">
        <v>1122810669</v>
      </c>
      <c r="D225" s="50" t="s">
        <v>883</v>
      </c>
      <c r="E225" s="61">
        <v>45343</v>
      </c>
      <c r="F225" s="64">
        <v>45524</v>
      </c>
      <c r="G225" s="53">
        <v>15000000</v>
      </c>
      <c r="H225" s="54">
        <v>10000000</v>
      </c>
      <c r="I225" s="55">
        <f t="shared" si="6"/>
        <v>5000000</v>
      </c>
      <c r="J225" s="56" t="s">
        <v>21</v>
      </c>
      <c r="K225" s="57" t="s">
        <v>22</v>
      </c>
      <c r="L225" s="58">
        <f t="shared" si="7"/>
        <v>0.66666666666666663</v>
      </c>
      <c r="M225" s="12" t="s">
        <v>884</v>
      </c>
      <c r="N225" s="12" t="s">
        <v>256</v>
      </c>
    </row>
    <row r="226" spans="1:14" ht="94.5">
      <c r="A226" s="59" t="s">
        <v>885</v>
      </c>
      <c r="B226" s="48" t="s">
        <v>886</v>
      </c>
      <c r="C226" s="60">
        <v>1128056664</v>
      </c>
      <c r="D226" s="50" t="s">
        <v>887</v>
      </c>
      <c r="E226" s="61">
        <v>45343</v>
      </c>
      <c r="F226" s="64">
        <v>45524</v>
      </c>
      <c r="G226" s="53">
        <v>27000000</v>
      </c>
      <c r="H226" s="54">
        <v>9000000</v>
      </c>
      <c r="I226" s="55">
        <f t="shared" si="6"/>
        <v>18000000</v>
      </c>
      <c r="J226" s="56" t="s">
        <v>21</v>
      </c>
      <c r="K226" s="57" t="s">
        <v>22</v>
      </c>
      <c r="L226" s="58">
        <f t="shared" si="7"/>
        <v>0.33333333333333331</v>
      </c>
      <c r="M226" s="12" t="s">
        <v>888</v>
      </c>
      <c r="N226" s="12" t="s">
        <v>700</v>
      </c>
    </row>
    <row r="227" spans="1:14" ht="94.5">
      <c r="A227" s="59" t="s">
        <v>889</v>
      </c>
      <c r="B227" s="48" t="s">
        <v>890</v>
      </c>
      <c r="C227" s="60">
        <v>45518650</v>
      </c>
      <c r="D227" s="50" t="s">
        <v>891</v>
      </c>
      <c r="E227" s="61">
        <v>45344</v>
      </c>
      <c r="F227" s="64">
        <v>45525</v>
      </c>
      <c r="G227" s="53">
        <v>12000000</v>
      </c>
      <c r="H227" s="54">
        <v>8000000</v>
      </c>
      <c r="I227" s="55">
        <f t="shared" si="6"/>
        <v>4000000</v>
      </c>
      <c r="J227" s="56" t="s">
        <v>21</v>
      </c>
      <c r="K227" s="57" t="s">
        <v>22</v>
      </c>
      <c r="L227" s="58">
        <f t="shared" si="7"/>
        <v>0.66666666666666663</v>
      </c>
      <c r="M227" s="12" t="s">
        <v>892</v>
      </c>
      <c r="N227" s="12" t="s">
        <v>737</v>
      </c>
    </row>
    <row r="228" spans="1:14" ht="94.5">
      <c r="A228" s="59" t="s">
        <v>893</v>
      </c>
      <c r="B228" s="48" t="s">
        <v>894</v>
      </c>
      <c r="C228" s="60">
        <v>73568762</v>
      </c>
      <c r="D228" s="50" t="s">
        <v>895</v>
      </c>
      <c r="E228" s="61">
        <v>45344</v>
      </c>
      <c r="F228" s="64">
        <v>45525</v>
      </c>
      <c r="G228" s="53">
        <v>25800000</v>
      </c>
      <c r="H228" s="54">
        <v>12900000</v>
      </c>
      <c r="I228" s="55">
        <f t="shared" si="6"/>
        <v>12900000</v>
      </c>
      <c r="J228" s="56" t="s">
        <v>21</v>
      </c>
      <c r="K228" s="57" t="s">
        <v>22</v>
      </c>
      <c r="L228" s="58">
        <f t="shared" si="7"/>
        <v>0.5</v>
      </c>
      <c r="M228" s="12" t="s">
        <v>896</v>
      </c>
      <c r="N228" s="12" t="s">
        <v>256</v>
      </c>
    </row>
    <row r="229" spans="1:14" ht="94.5">
      <c r="A229" s="59" t="s">
        <v>897</v>
      </c>
      <c r="B229" s="48" t="s">
        <v>898</v>
      </c>
      <c r="C229" s="60">
        <v>45541024</v>
      </c>
      <c r="D229" s="50" t="s">
        <v>899</v>
      </c>
      <c r="E229" s="61">
        <v>45344</v>
      </c>
      <c r="F229" s="64">
        <v>45525</v>
      </c>
      <c r="G229" s="53">
        <v>24000000</v>
      </c>
      <c r="H229" s="54">
        <v>4000000</v>
      </c>
      <c r="I229" s="55">
        <f t="shared" si="6"/>
        <v>20000000</v>
      </c>
      <c r="J229" s="56" t="s">
        <v>21</v>
      </c>
      <c r="K229" s="57" t="s">
        <v>22</v>
      </c>
      <c r="L229" s="58">
        <f t="shared" si="7"/>
        <v>0.16666666666666666</v>
      </c>
      <c r="M229" s="12" t="s">
        <v>900</v>
      </c>
      <c r="N229" s="12" t="s">
        <v>700</v>
      </c>
    </row>
    <row r="230" spans="1:14" ht="94.5">
      <c r="A230" s="59" t="s">
        <v>901</v>
      </c>
      <c r="B230" s="48" t="s">
        <v>902</v>
      </c>
      <c r="C230" s="60">
        <v>73572856</v>
      </c>
      <c r="D230" s="50" t="s">
        <v>903</v>
      </c>
      <c r="E230" s="61">
        <v>45344</v>
      </c>
      <c r="F230" s="64">
        <v>45525</v>
      </c>
      <c r="G230" s="53">
        <v>21000000</v>
      </c>
      <c r="H230" s="54">
        <v>14000000</v>
      </c>
      <c r="I230" s="55">
        <f t="shared" si="6"/>
        <v>7000000</v>
      </c>
      <c r="J230" s="56" t="s">
        <v>21</v>
      </c>
      <c r="K230" s="57" t="s">
        <v>22</v>
      </c>
      <c r="L230" s="58">
        <f t="shared" si="7"/>
        <v>0.66666666666666663</v>
      </c>
      <c r="M230" s="12" t="s">
        <v>904</v>
      </c>
      <c r="N230" s="12" t="s">
        <v>700</v>
      </c>
    </row>
    <row r="231" spans="1:14" ht="108">
      <c r="A231" s="59" t="s">
        <v>905</v>
      </c>
      <c r="B231" s="48" t="s">
        <v>849</v>
      </c>
      <c r="C231" s="60">
        <v>1050972825</v>
      </c>
      <c r="D231" s="50" t="s">
        <v>906</v>
      </c>
      <c r="E231" s="61">
        <v>45344</v>
      </c>
      <c r="F231" s="64">
        <v>45525</v>
      </c>
      <c r="G231" s="53">
        <v>24000000</v>
      </c>
      <c r="H231" s="54">
        <v>16000000</v>
      </c>
      <c r="I231" s="55">
        <f t="shared" si="6"/>
        <v>8000000</v>
      </c>
      <c r="J231" s="56" t="s">
        <v>21</v>
      </c>
      <c r="K231" s="57" t="s">
        <v>22</v>
      </c>
      <c r="L231" s="58">
        <f t="shared" si="7"/>
        <v>0.66666666666666663</v>
      </c>
      <c r="M231" s="12" t="s">
        <v>907</v>
      </c>
      <c r="N231" s="12" t="s">
        <v>828</v>
      </c>
    </row>
    <row r="232" spans="1:14" ht="94.5">
      <c r="A232" s="59" t="s">
        <v>908</v>
      </c>
      <c r="B232" s="48" t="s">
        <v>909</v>
      </c>
      <c r="C232" s="60">
        <v>1050038614</v>
      </c>
      <c r="D232" s="50" t="s">
        <v>910</v>
      </c>
      <c r="E232" s="61">
        <v>45344</v>
      </c>
      <c r="F232" s="64">
        <v>45525</v>
      </c>
      <c r="G232" s="53">
        <v>18000000</v>
      </c>
      <c r="H232" s="54">
        <v>12000000</v>
      </c>
      <c r="I232" s="55">
        <f t="shared" si="6"/>
        <v>6000000</v>
      </c>
      <c r="J232" s="56" t="s">
        <v>21</v>
      </c>
      <c r="K232" s="57" t="s">
        <v>22</v>
      </c>
      <c r="L232" s="58">
        <f t="shared" si="7"/>
        <v>0.66666666666666663</v>
      </c>
      <c r="M232" s="12" t="s">
        <v>911</v>
      </c>
      <c r="N232" s="12" t="s">
        <v>288</v>
      </c>
    </row>
    <row r="233" spans="1:14" ht="94.5">
      <c r="A233" s="59" t="s">
        <v>912</v>
      </c>
      <c r="B233" s="48" t="s">
        <v>909</v>
      </c>
      <c r="C233" s="60">
        <v>1102880150</v>
      </c>
      <c r="D233" s="50" t="s">
        <v>913</v>
      </c>
      <c r="E233" s="61">
        <v>45344</v>
      </c>
      <c r="F233" s="64">
        <v>45525</v>
      </c>
      <c r="G233" s="53">
        <v>24000000</v>
      </c>
      <c r="H233" s="54">
        <v>12000000</v>
      </c>
      <c r="I233" s="55">
        <f t="shared" si="6"/>
        <v>12000000</v>
      </c>
      <c r="J233" s="56" t="s">
        <v>21</v>
      </c>
      <c r="K233" s="57" t="s">
        <v>22</v>
      </c>
      <c r="L233" s="58">
        <f t="shared" si="7"/>
        <v>0.5</v>
      </c>
      <c r="M233" s="12" t="s">
        <v>914</v>
      </c>
      <c r="N233" s="12" t="s">
        <v>288</v>
      </c>
    </row>
    <row r="234" spans="1:14" ht="148.5">
      <c r="A234" s="59" t="s">
        <v>915</v>
      </c>
      <c r="B234" s="48" t="s">
        <v>916</v>
      </c>
      <c r="C234" s="60">
        <v>40929373</v>
      </c>
      <c r="D234" s="50" t="s">
        <v>917</v>
      </c>
      <c r="E234" s="61">
        <v>45344</v>
      </c>
      <c r="F234" s="64">
        <v>45525</v>
      </c>
      <c r="G234" s="53">
        <v>36000000</v>
      </c>
      <c r="H234" s="54">
        <v>24000000</v>
      </c>
      <c r="I234" s="55">
        <f t="shared" si="6"/>
        <v>12000000</v>
      </c>
      <c r="J234" s="56" t="s">
        <v>21</v>
      </c>
      <c r="K234" s="57" t="s">
        <v>22</v>
      </c>
      <c r="L234" s="58">
        <f t="shared" si="7"/>
        <v>0.66666666666666663</v>
      </c>
      <c r="M234" s="12" t="s">
        <v>918</v>
      </c>
      <c r="N234" s="12" t="s">
        <v>847</v>
      </c>
    </row>
    <row r="235" spans="1:14" ht="108">
      <c r="A235" s="59" t="s">
        <v>919</v>
      </c>
      <c r="B235" s="48" t="s">
        <v>920</v>
      </c>
      <c r="C235" s="60">
        <v>1151940197</v>
      </c>
      <c r="D235" s="50" t="s">
        <v>921</v>
      </c>
      <c r="E235" s="61">
        <v>45345</v>
      </c>
      <c r="F235" s="64">
        <v>45526</v>
      </c>
      <c r="G235" s="53">
        <v>21000000</v>
      </c>
      <c r="H235" s="54">
        <v>14000000</v>
      </c>
      <c r="I235" s="55">
        <f t="shared" si="6"/>
        <v>7000000</v>
      </c>
      <c r="J235" s="56" t="s">
        <v>21</v>
      </c>
      <c r="K235" s="57" t="s">
        <v>22</v>
      </c>
      <c r="L235" s="58">
        <f t="shared" si="7"/>
        <v>0.66666666666666663</v>
      </c>
      <c r="M235" s="12" t="s">
        <v>922</v>
      </c>
      <c r="N235" s="12" t="s">
        <v>256</v>
      </c>
    </row>
    <row r="236" spans="1:14" ht="94.5">
      <c r="A236" s="59" t="s">
        <v>923</v>
      </c>
      <c r="B236" s="48" t="s">
        <v>924</v>
      </c>
      <c r="C236" s="68">
        <v>1047473089</v>
      </c>
      <c r="D236" s="50" t="s">
        <v>925</v>
      </c>
      <c r="E236" s="61">
        <v>45345</v>
      </c>
      <c r="F236" s="64">
        <v>45526</v>
      </c>
      <c r="G236" s="53">
        <v>24000000</v>
      </c>
      <c r="H236" s="54">
        <v>8000000</v>
      </c>
      <c r="I236" s="55">
        <f t="shared" si="6"/>
        <v>16000000</v>
      </c>
      <c r="J236" s="56" t="s">
        <v>21</v>
      </c>
      <c r="K236" s="57" t="s">
        <v>22</v>
      </c>
      <c r="L236" s="58">
        <f t="shared" si="7"/>
        <v>0.33333333333333331</v>
      </c>
      <c r="M236" s="12" t="s">
        <v>926</v>
      </c>
      <c r="N236" s="12" t="s">
        <v>111</v>
      </c>
    </row>
    <row r="237" spans="1:14" ht="94.5">
      <c r="A237" s="59" t="s">
        <v>927</v>
      </c>
      <c r="B237" s="48" t="s">
        <v>928</v>
      </c>
      <c r="C237" s="60">
        <v>45498096</v>
      </c>
      <c r="D237" s="50" t="s">
        <v>929</v>
      </c>
      <c r="E237" s="61">
        <v>45345</v>
      </c>
      <c r="F237" s="64">
        <v>45526</v>
      </c>
      <c r="G237" s="53">
        <v>22800000</v>
      </c>
      <c r="H237" s="54">
        <v>11400000</v>
      </c>
      <c r="I237" s="55">
        <f t="shared" si="6"/>
        <v>11400000</v>
      </c>
      <c r="J237" s="56" t="s">
        <v>21</v>
      </c>
      <c r="K237" s="57" t="s">
        <v>22</v>
      </c>
      <c r="L237" s="58">
        <f t="shared" si="7"/>
        <v>0.5</v>
      </c>
      <c r="M237" s="12" t="s">
        <v>930</v>
      </c>
      <c r="N237" s="12" t="s">
        <v>189</v>
      </c>
    </row>
    <row r="238" spans="1:14" ht="94.5">
      <c r="A238" s="59" t="s">
        <v>931</v>
      </c>
      <c r="B238" s="48" t="s">
        <v>932</v>
      </c>
      <c r="C238" s="60">
        <v>73156627</v>
      </c>
      <c r="D238" s="50" t="s">
        <v>933</v>
      </c>
      <c r="E238" s="61">
        <v>45348</v>
      </c>
      <c r="F238" s="64">
        <v>45529</v>
      </c>
      <c r="G238" s="53">
        <v>15000000</v>
      </c>
      <c r="H238" s="54">
        <v>2500000</v>
      </c>
      <c r="I238" s="55">
        <f t="shared" si="6"/>
        <v>12500000</v>
      </c>
      <c r="J238" s="56" t="s">
        <v>21</v>
      </c>
      <c r="K238" s="57" t="s">
        <v>22</v>
      </c>
      <c r="L238" s="58">
        <f t="shared" si="7"/>
        <v>0.16666666666666666</v>
      </c>
      <c r="M238" s="12" t="s">
        <v>934</v>
      </c>
      <c r="N238" s="12" t="s">
        <v>189</v>
      </c>
    </row>
    <row r="239" spans="1:14" ht="94.5">
      <c r="A239" s="59" t="s">
        <v>935</v>
      </c>
      <c r="B239" s="48" t="s">
        <v>909</v>
      </c>
      <c r="C239" s="60">
        <v>9145730</v>
      </c>
      <c r="D239" s="50" t="s">
        <v>936</v>
      </c>
      <c r="E239" s="61">
        <v>45348</v>
      </c>
      <c r="F239" s="64">
        <v>45529</v>
      </c>
      <c r="G239" s="53">
        <v>24000000</v>
      </c>
      <c r="H239" s="54">
        <v>4000000</v>
      </c>
      <c r="I239" s="55">
        <f t="shared" si="6"/>
        <v>20000000</v>
      </c>
      <c r="J239" s="56" t="s">
        <v>21</v>
      </c>
      <c r="K239" s="57" t="s">
        <v>22</v>
      </c>
      <c r="L239" s="58">
        <f t="shared" si="7"/>
        <v>0.16666666666666666</v>
      </c>
      <c r="M239" s="12" t="s">
        <v>937</v>
      </c>
      <c r="N239" s="12" t="s">
        <v>288</v>
      </c>
    </row>
    <row r="240" spans="1:14" ht="94.5">
      <c r="A240" s="59" t="s">
        <v>938</v>
      </c>
      <c r="B240" s="48" t="s">
        <v>939</v>
      </c>
      <c r="C240" s="60">
        <v>79626028</v>
      </c>
      <c r="D240" s="50" t="s">
        <v>940</v>
      </c>
      <c r="E240" s="61">
        <v>45351</v>
      </c>
      <c r="F240" s="64">
        <v>45532</v>
      </c>
      <c r="G240" s="53">
        <v>42000000</v>
      </c>
      <c r="H240" s="54">
        <v>28000000</v>
      </c>
      <c r="I240" s="55">
        <f t="shared" si="6"/>
        <v>14000000</v>
      </c>
      <c r="J240" s="56" t="s">
        <v>21</v>
      </c>
      <c r="K240" s="57" t="s">
        <v>22</v>
      </c>
      <c r="L240" s="58">
        <f t="shared" si="7"/>
        <v>0.66666666666666663</v>
      </c>
      <c r="M240" s="12" t="s">
        <v>941</v>
      </c>
      <c r="N240" s="12" t="s">
        <v>573</v>
      </c>
    </row>
    <row r="241" spans="1:14" ht="94.5">
      <c r="A241" s="59" t="s">
        <v>942</v>
      </c>
      <c r="B241" s="48" t="s">
        <v>943</v>
      </c>
      <c r="C241" s="60">
        <v>73137594</v>
      </c>
      <c r="D241" s="50" t="s">
        <v>944</v>
      </c>
      <c r="E241" s="61">
        <v>45351</v>
      </c>
      <c r="F241" s="64">
        <v>45532</v>
      </c>
      <c r="G241" s="53">
        <v>24000000</v>
      </c>
      <c r="H241" s="54">
        <v>16000000</v>
      </c>
      <c r="I241" s="55">
        <f t="shared" si="6"/>
        <v>8000000</v>
      </c>
      <c r="J241" s="56" t="s">
        <v>21</v>
      </c>
      <c r="K241" s="57" t="s">
        <v>22</v>
      </c>
      <c r="L241" s="58">
        <f t="shared" si="7"/>
        <v>0.66666666666666663</v>
      </c>
      <c r="M241" s="12" t="s">
        <v>945</v>
      </c>
      <c r="N241" s="12" t="s">
        <v>573</v>
      </c>
    </row>
    <row r="242" spans="1:14" ht="108">
      <c r="A242" s="59" t="s">
        <v>946</v>
      </c>
      <c r="B242" s="48" t="s">
        <v>947</v>
      </c>
      <c r="C242" s="60">
        <v>7920623</v>
      </c>
      <c r="D242" s="50" t="s">
        <v>948</v>
      </c>
      <c r="E242" s="61">
        <v>45351</v>
      </c>
      <c r="F242" s="64">
        <v>45532</v>
      </c>
      <c r="G242" s="53">
        <v>30000000</v>
      </c>
      <c r="H242" s="54">
        <v>20000000</v>
      </c>
      <c r="I242" s="55">
        <f t="shared" si="6"/>
        <v>10000000</v>
      </c>
      <c r="J242" s="56" t="s">
        <v>21</v>
      </c>
      <c r="K242" s="57" t="s">
        <v>22</v>
      </c>
      <c r="L242" s="58">
        <f t="shared" si="7"/>
        <v>0.66666666666666663</v>
      </c>
      <c r="M242" s="12" t="s">
        <v>949</v>
      </c>
      <c r="N242" s="12" t="s">
        <v>564</v>
      </c>
    </row>
    <row r="243" spans="1:14" ht="108">
      <c r="A243" s="59" t="s">
        <v>950</v>
      </c>
      <c r="B243" s="48" t="s">
        <v>951</v>
      </c>
      <c r="C243" s="60">
        <v>45556789</v>
      </c>
      <c r="D243" s="50" t="s">
        <v>952</v>
      </c>
      <c r="E243" s="61">
        <v>45351</v>
      </c>
      <c r="F243" s="64">
        <v>45532</v>
      </c>
      <c r="G243" s="53">
        <v>42000000</v>
      </c>
      <c r="H243" s="54">
        <v>28000000</v>
      </c>
      <c r="I243" s="55">
        <f t="shared" si="6"/>
        <v>14000000</v>
      </c>
      <c r="J243" s="56" t="s">
        <v>21</v>
      </c>
      <c r="K243" s="57" t="s">
        <v>22</v>
      </c>
      <c r="L243" s="58">
        <f t="shared" si="7"/>
        <v>0.66666666666666663</v>
      </c>
      <c r="M243" s="12" t="s">
        <v>953</v>
      </c>
      <c r="N243" s="12" t="s">
        <v>573</v>
      </c>
    </row>
    <row r="244" spans="1:14" ht="108">
      <c r="A244" s="59" t="s">
        <v>954</v>
      </c>
      <c r="B244" s="48" t="s">
        <v>951</v>
      </c>
      <c r="C244" s="60">
        <v>45528193</v>
      </c>
      <c r="D244" s="50" t="s">
        <v>955</v>
      </c>
      <c r="E244" s="61">
        <v>45351</v>
      </c>
      <c r="F244" s="64">
        <v>45532</v>
      </c>
      <c r="G244" s="53">
        <v>30000000</v>
      </c>
      <c r="H244" s="54">
        <v>20000000</v>
      </c>
      <c r="I244" s="55">
        <f t="shared" si="6"/>
        <v>10000000</v>
      </c>
      <c r="J244" s="56" t="s">
        <v>21</v>
      </c>
      <c r="K244" s="57" t="s">
        <v>22</v>
      </c>
      <c r="L244" s="58">
        <f t="shared" si="7"/>
        <v>0.66666666666666663</v>
      </c>
      <c r="M244" s="12" t="s">
        <v>956</v>
      </c>
      <c r="N244" s="12" t="s">
        <v>573</v>
      </c>
    </row>
    <row r="245" spans="1:14" ht="94.5">
      <c r="A245" s="59" t="s">
        <v>957</v>
      </c>
      <c r="B245" s="48" t="s">
        <v>875</v>
      </c>
      <c r="C245" s="60">
        <v>1052965485</v>
      </c>
      <c r="D245" s="50" t="s">
        <v>958</v>
      </c>
      <c r="E245" s="61">
        <v>45351</v>
      </c>
      <c r="F245" s="64">
        <v>45532</v>
      </c>
      <c r="G245" s="53">
        <v>24000000</v>
      </c>
      <c r="H245" s="54">
        <v>8000000</v>
      </c>
      <c r="I245" s="55">
        <f t="shared" si="6"/>
        <v>16000000</v>
      </c>
      <c r="J245" s="56" t="s">
        <v>21</v>
      </c>
      <c r="K245" s="57" t="s">
        <v>22</v>
      </c>
      <c r="L245" s="58">
        <f t="shared" si="7"/>
        <v>0.33333333333333331</v>
      </c>
      <c r="M245" s="12" t="s">
        <v>959</v>
      </c>
      <c r="N245" s="12" t="s">
        <v>111</v>
      </c>
    </row>
    <row r="246" spans="1:14" ht="108">
      <c r="A246" s="59" t="s">
        <v>960</v>
      </c>
      <c r="B246" s="48" t="s">
        <v>961</v>
      </c>
      <c r="C246" s="60">
        <v>32935282</v>
      </c>
      <c r="D246" s="50" t="s">
        <v>962</v>
      </c>
      <c r="E246" s="61">
        <v>45351</v>
      </c>
      <c r="F246" s="64">
        <v>45654</v>
      </c>
      <c r="G246" s="53">
        <v>40000000</v>
      </c>
      <c r="H246" s="54">
        <v>8000000</v>
      </c>
      <c r="I246" s="55">
        <f t="shared" si="6"/>
        <v>32000000</v>
      </c>
      <c r="J246" s="56" t="s">
        <v>21</v>
      </c>
      <c r="K246" s="57" t="s">
        <v>22</v>
      </c>
      <c r="L246" s="58">
        <f t="shared" si="7"/>
        <v>0.2</v>
      </c>
      <c r="M246" s="12" t="s">
        <v>963</v>
      </c>
      <c r="N246" s="12" t="s">
        <v>964</v>
      </c>
    </row>
    <row r="247" spans="1:14" ht="108">
      <c r="A247" s="59" t="s">
        <v>965</v>
      </c>
      <c r="B247" s="48" t="s">
        <v>961</v>
      </c>
      <c r="C247" s="60">
        <v>45547723</v>
      </c>
      <c r="D247" s="50" t="s">
        <v>966</v>
      </c>
      <c r="E247" s="61">
        <v>45351</v>
      </c>
      <c r="F247" s="64">
        <v>45654</v>
      </c>
      <c r="G247" s="53">
        <v>40000000</v>
      </c>
      <c r="H247" s="54">
        <v>8000000</v>
      </c>
      <c r="I247" s="55">
        <f t="shared" si="6"/>
        <v>32000000</v>
      </c>
      <c r="J247" s="56" t="s">
        <v>21</v>
      </c>
      <c r="K247" s="57" t="s">
        <v>22</v>
      </c>
      <c r="L247" s="58">
        <f t="shared" si="7"/>
        <v>0.2</v>
      </c>
      <c r="M247" s="12" t="s">
        <v>967</v>
      </c>
      <c r="N247" s="12" t="s">
        <v>964</v>
      </c>
    </row>
    <row r="248" spans="1:14" ht="108">
      <c r="A248" s="59" t="s">
        <v>968</v>
      </c>
      <c r="B248" s="48" t="s">
        <v>961</v>
      </c>
      <c r="C248" s="60">
        <v>45592009</v>
      </c>
      <c r="D248" s="50" t="s">
        <v>969</v>
      </c>
      <c r="E248" s="61">
        <v>45351</v>
      </c>
      <c r="F248" s="64">
        <v>45654</v>
      </c>
      <c r="G248" s="53">
        <v>40000000</v>
      </c>
      <c r="H248" s="54">
        <v>8000000</v>
      </c>
      <c r="I248" s="55">
        <f t="shared" si="6"/>
        <v>32000000</v>
      </c>
      <c r="J248" s="56" t="s">
        <v>21</v>
      </c>
      <c r="K248" s="57" t="s">
        <v>22</v>
      </c>
      <c r="L248" s="58">
        <f t="shared" si="7"/>
        <v>0.2</v>
      </c>
      <c r="M248" s="12" t="s">
        <v>970</v>
      </c>
      <c r="N248" s="12" t="s">
        <v>964</v>
      </c>
    </row>
    <row r="249" spans="1:14" ht="108">
      <c r="A249" s="59" t="s">
        <v>971</v>
      </c>
      <c r="B249" s="48" t="s">
        <v>972</v>
      </c>
      <c r="C249" s="60">
        <v>1143355957</v>
      </c>
      <c r="D249" s="50" t="s">
        <v>973</v>
      </c>
      <c r="E249" s="61">
        <v>45351</v>
      </c>
      <c r="F249" s="64">
        <v>45654</v>
      </c>
      <c r="G249" s="53">
        <v>30000000</v>
      </c>
      <c r="H249" s="54">
        <v>12000000</v>
      </c>
      <c r="I249" s="55">
        <f t="shared" si="6"/>
        <v>18000000</v>
      </c>
      <c r="J249" s="56" t="s">
        <v>21</v>
      </c>
      <c r="K249" s="57" t="s">
        <v>22</v>
      </c>
      <c r="L249" s="58">
        <f t="shared" si="7"/>
        <v>0.4</v>
      </c>
      <c r="M249" s="12" t="s">
        <v>974</v>
      </c>
      <c r="N249" s="12" t="s">
        <v>964</v>
      </c>
    </row>
    <row r="250" spans="1:14" ht="108">
      <c r="A250" s="59" t="s">
        <v>975</v>
      </c>
      <c r="B250" s="48" t="s">
        <v>961</v>
      </c>
      <c r="C250" s="60">
        <v>1047498364</v>
      </c>
      <c r="D250" s="50" t="s">
        <v>976</v>
      </c>
      <c r="E250" s="61">
        <v>45351</v>
      </c>
      <c r="F250" s="64">
        <v>45654</v>
      </c>
      <c r="G250" s="53">
        <v>35000000</v>
      </c>
      <c r="H250" s="54">
        <v>14000000</v>
      </c>
      <c r="I250" s="55">
        <f t="shared" si="6"/>
        <v>21000000</v>
      </c>
      <c r="J250" s="56" t="s">
        <v>21</v>
      </c>
      <c r="K250" s="57" t="s">
        <v>22</v>
      </c>
      <c r="L250" s="58">
        <f t="shared" si="7"/>
        <v>0.4</v>
      </c>
      <c r="M250" s="12" t="s">
        <v>977</v>
      </c>
      <c r="N250" s="12" t="s">
        <v>964</v>
      </c>
    </row>
    <row r="251" spans="1:14" ht="108">
      <c r="A251" s="59" t="s">
        <v>978</v>
      </c>
      <c r="B251" s="48" t="s">
        <v>961</v>
      </c>
      <c r="C251" s="60">
        <v>45540531</v>
      </c>
      <c r="D251" s="50" t="s">
        <v>979</v>
      </c>
      <c r="E251" s="61">
        <v>45351</v>
      </c>
      <c r="F251" s="64">
        <v>45654</v>
      </c>
      <c r="G251" s="53">
        <v>35000000</v>
      </c>
      <c r="H251" s="54">
        <v>3500000</v>
      </c>
      <c r="I251" s="55">
        <f t="shared" si="6"/>
        <v>31500000</v>
      </c>
      <c r="J251" s="56" t="s">
        <v>21</v>
      </c>
      <c r="K251" s="57" t="s">
        <v>22</v>
      </c>
      <c r="L251" s="58">
        <f t="shared" si="7"/>
        <v>0.1</v>
      </c>
      <c r="M251" s="12" t="s">
        <v>980</v>
      </c>
      <c r="N251" s="12" t="s">
        <v>964</v>
      </c>
    </row>
    <row r="252" spans="1:14" ht="216">
      <c r="A252" s="59" t="s">
        <v>981</v>
      </c>
      <c r="B252" s="48" t="s">
        <v>982</v>
      </c>
      <c r="C252" s="60">
        <v>1047368993</v>
      </c>
      <c r="D252" s="50" t="s">
        <v>983</v>
      </c>
      <c r="E252" s="61">
        <v>45351</v>
      </c>
      <c r="F252" s="64">
        <v>45654</v>
      </c>
      <c r="G252" s="53">
        <v>46500000</v>
      </c>
      <c r="H252" s="54">
        <v>18600000</v>
      </c>
      <c r="I252" s="55">
        <f t="shared" si="6"/>
        <v>27900000</v>
      </c>
      <c r="J252" s="56" t="s">
        <v>21</v>
      </c>
      <c r="K252" s="57" t="s">
        <v>22</v>
      </c>
      <c r="L252" s="58">
        <f t="shared" si="7"/>
        <v>0.4</v>
      </c>
      <c r="M252" s="12" t="s">
        <v>984</v>
      </c>
      <c r="N252" s="12" t="s">
        <v>261</v>
      </c>
    </row>
    <row r="253" spans="1:14" ht="216">
      <c r="A253" s="59" t="s">
        <v>985</v>
      </c>
      <c r="B253" s="48" t="s">
        <v>982</v>
      </c>
      <c r="C253" s="60">
        <v>1143389527</v>
      </c>
      <c r="D253" s="50" t="s">
        <v>986</v>
      </c>
      <c r="E253" s="61">
        <v>45351</v>
      </c>
      <c r="F253" s="64">
        <v>45654</v>
      </c>
      <c r="G253" s="53">
        <v>46500000</v>
      </c>
      <c r="H253" s="54">
        <v>18600000</v>
      </c>
      <c r="I253" s="55">
        <f t="shared" si="6"/>
        <v>27900000</v>
      </c>
      <c r="J253" s="56" t="s">
        <v>21</v>
      </c>
      <c r="K253" s="57" t="s">
        <v>22</v>
      </c>
      <c r="L253" s="58">
        <f t="shared" si="7"/>
        <v>0.4</v>
      </c>
      <c r="M253" s="12" t="s">
        <v>987</v>
      </c>
      <c r="N253" s="12" t="s">
        <v>261</v>
      </c>
    </row>
    <row r="254" spans="1:14" ht="216">
      <c r="A254" s="59" t="s">
        <v>988</v>
      </c>
      <c r="B254" s="48" t="s">
        <v>982</v>
      </c>
      <c r="C254" s="60">
        <v>33150968</v>
      </c>
      <c r="D254" s="50" t="s">
        <v>989</v>
      </c>
      <c r="E254" s="61">
        <v>45351</v>
      </c>
      <c r="F254" s="64">
        <v>45654</v>
      </c>
      <c r="G254" s="53">
        <v>46500000</v>
      </c>
      <c r="H254" s="54">
        <v>18600000</v>
      </c>
      <c r="I254" s="55">
        <f t="shared" si="6"/>
        <v>27900000</v>
      </c>
      <c r="J254" s="56" t="s">
        <v>21</v>
      </c>
      <c r="K254" s="57" t="s">
        <v>22</v>
      </c>
      <c r="L254" s="58">
        <f t="shared" si="7"/>
        <v>0.4</v>
      </c>
      <c r="M254" s="12" t="s">
        <v>990</v>
      </c>
      <c r="N254" s="12" t="s">
        <v>261</v>
      </c>
    </row>
    <row r="255" spans="1:14" ht="216">
      <c r="A255" s="59" t="s">
        <v>991</v>
      </c>
      <c r="B255" s="48" t="s">
        <v>982</v>
      </c>
      <c r="C255" s="60">
        <v>45540081</v>
      </c>
      <c r="D255" s="50" t="s">
        <v>992</v>
      </c>
      <c r="E255" s="61">
        <v>45351</v>
      </c>
      <c r="F255" s="64">
        <v>45654</v>
      </c>
      <c r="G255" s="53">
        <v>46500000</v>
      </c>
      <c r="H255" s="54">
        <v>18600000</v>
      </c>
      <c r="I255" s="55">
        <f t="shared" si="6"/>
        <v>27900000</v>
      </c>
      <c r="J255" s="56" t="s">
        <v>21</v>
      </c>
      <c r="K255" s="57" t="s">
        <v>22</v>
      </c>
      <c r="L255" s="58">
        <f t="shared" si="7"/>
        <v>0.4</v>
      </c>
      <c r="M255" s="12" t="s">
        <v>993</v>
      </c>
      <c r="N255" s="12" t="s">
        <v>261</v>
      </c>
    </row>
    <row r="256" spans="1:14" ht="148.5">
      <c r="A256" s="59" t="s">
        <v>994</v>
      </c>
      <c r="B256" s="48" t="s">
        <v>871</v>
      </c>
      <c r="C256" s="60">
        <v>1047375400</v>
      </c>
      <c r="D256" s="50" t="s">
        <v>995</v>
      </c>
      <c r="E256" s="61">
        <v>45351</v>
      </c>
      <c r="F256" s="64">
        <v>45485</v>
      </c>
      <c r="G256" s="53">
        <v>18000000</v>
      </c>
      <c r="H256" s="54">
        <v>16000000</v>
      </c>
      <c r="I256" s="55">
        <f t="shared" si="6"/>
        <v>2000000</v>
      </c>
      <c r="J256" s="56" t="s">
        <v>28</v>
      </c>
      <c r="K256" s="57">
        <v>6000000</v>
      </c>
      <c r="L256" s="58">
        <f t="shared" si="7"/>
        <v>0.88888888888888884</v>
      </c>
      <c r="M256" s="12" t="s">
        <v>996</v>
      </c>
      <c r="N256" s="12" t="s">
        <v>261</v>
      </c>
    </row>
    <row r="257" spans="1:14" ht="148.5">
      <c r="A257" s="59" t="s">
        <v>997</v>
      </c>
      <c r="B257" s="48" t="s">
        <v>871</v>
      </c>
      <c r="C257" s="60">
        <v>45755246</v>
      </c>
      <c r="D257" s="50" t="s">
        <v>998</v>
      </c>
      <c r="E257" s="61">
        <v>45351</v>
      </c>
      <c r="F257" s="64">
        <v>45485</v>
      </c>
      <c r="G257" s="53">
        <v>19350000</v>
      </c>
      <c r="H257" s="54">
        <v>17200000</v>
      </c>
      <c r="I257" s="55">
        <f t="shared" si="6"/>
        <v>2150000</v>
      </c>
      <c r="J257" s="56" t="s">
        <v>28</v>
      </c>
      <c r="K257" s="57">
        <v>6450000</v>
      </c>
      <c r="L257" s="58">
        <f t="shared" si="7"/>
        <v>0.88888888888888884</v>
      </c>
      <c r="M257" s="12" t="s">
        <v>999</v>
      </c>
      <c r="N257" s="12" t="s">
        <v>261</v>
      </c>
    </row>
    <row r="258" spans="1:14" ht="216">
      <c r="A258" s="59" t="s">
        <v>1000</v>
      </c>
      <c r="B258" s="48" t="s">
        <v>982</v>
      </c>
      <c r="C258" s="60">
        <v>1047377771</v>
      </c>
      <c r="D258" s="50" t="s">
        <v>1001</v>
      </c>
      <c r="E258" s="61">
        <v>45351</v>
      </c>
      <c r="F258" s="64">
        <v>45654</v>
      </c>
      <c r="G258" s="53">
        <v>46500000</v>
      </c>
      <c r="H258" s="54">
        <v>18600000</v>
      </c>
      <c r="I258" s="55">
        <f t="shared" si="6"/>
        <v>27900000</v>
      </c>
      <c r="J258" s="56" t="s">
        <v>21</v>
      </c>
      <c r="K258" s="57" t="s">
        <v>22</v>
      </c>
      <c r="L258" s="58">
        <f t="shared" si="7"/>
        <v>0.4</v>
      </c>
      <c r="M258" s="12" t="s">
        <v>1002</v>
      </c>
      <c r="N258" s="12" t="s">
        <v>261</v>
      </c>
    </row>
    <row r="259" spans="1:14" ht="94.5">
      <c r="A259" s="59" t="s">
        <v>1003</v>
      </c>
      <c r="B259" s="48" t="s">
        <v>1004</v>
      </c>
      <c r="C259" s="60">
        <v>45692300</v>
      </c>
      <c r="D259" s="50" t="s">
        <v>1005</v>
      </c>
      <c r="E259" s="61">
        <v>45351</v>
      </c>
      <c r="F259" s="64">
        <v>45532</v>
      </c>
      <c r="G259" s="53">
        <v>21000000</v>
      </c>
      <c r="H259" s="54">
        <v>14000000</v>
      </c>
      <c r="I259" s="55">
        <f t="shared" si="6"/>
        <v>7000000</v>
      </c>
      <c r="J259" s="56" t="s">
        <v>21</v>
      </c>
      <c r="K259" s="57" t="s">
        <v>22</v>
      </c>
      <c r="L259" s="58">
        <f t="shared" si="7"/>
        <v>0.66666666666666663</v>
      </c>
      <c r="M259" s="12" t="s">
        <v>1006</v>
      </c>
      <c r="N259" s="12" t="s">
        <v>585</v>
      </c>
    </row>
    <row r="260" spans="1:14" ht="121.5">
      <c r="A260" s="59" t="s">
        <v>1007</v>
      </c>
      <c r="B260" s="48" t="s">
        <v>1008</v>
      </c>
      <c r="C260" s="60">
        <v>1047391257</v>
      </c>
      <c r="D260" s="50" t="s">
        <v>1009</v>
      </c>
      <c r="E260" s="61">
        <v>45351</v>
      </c>
      <c r="F260" s="64">
        <v>45532</v>
      </c>
      <c r="G260" s="53">
        <v>24000000</v>
      </c>
      <c r="H260" s="54">
        <v>16000000</v>
      </c>
      <c r="I260" s="55">
        <f t="shared" si="6"/>
        <v>8000000</v>
      </c>
      <c r="J260" s="56" t="s">
        <v>21</v>
      </c>
      <c r="K260" s="57" t="s">
        <v>22</v>
      </c>
      <c r="L260" s="58">
        <f t="shared" si="7"/>
        <v>0.66666666666666663</v>
      </c>
      <c r="M260" s="12" t="s">
        <v>1010</v>
      </c>
      <c r="N260" s="12" t="s">
        <v>492</v>
      </c>
    </row>
    <row r="261" spans="1:14" ht="121.5">
      <c r="A261" s="59" t="s">
        <v>1011</v>
      </c>
      <c r="B261" s="48" t="s">
        <v>1008</v>
      </c>
      <c r="C261" s="60">
        <v>1047393643</v>
      </c>
      <c r="D261" s="50" t="s">
        <v>1012</v>
      </c>
      <c r="E261" s="61">
        <v>45351</v>
      </c>
      <c r="F261" s="64">
        <v>45532</v>
      </c>
      <c r="G261" s="53">
        <v>27000000</v>
      </c>
      <c r="H261" s="54">
        <v>18000000</v>
      </c>
      <c r="I261" s="55">
        <f t="shared" si="6"/>
        <v>9000000</v>
      </c>
      <c r="J261" s="56" t="s">
        <v>21</v>
      </c>
      <c r="K261" s="57" t="s">
        <v>22</v>
      </c>
      <c r="L261" s="58">
        <f t="shared" si="7"/>
        <v>0.66666666666666663</v>
      </c>
      <c r="M261" s="12" t="s">
        <v>1013</v>
      </c>
      <c r="N261" s="12" t="s">
        <v>492</v>
      </c>
    </row>
    <row r="262" spans="1:14" ht="108">
      <c r="A262" s="59" t="s">
        <v>1014</v>
      </c>
      <c r="B262" s="48" t="s">
        <v>1015</v>
      </c>
      <c r="C262" s="60">
        <v>1140870944</v>
      </c>
      <c r="D262" s="50" t="s">
        <v>1016</v>
      </c>
      <c r="E262" s="61">
        <v>45351</v>
      </c>
      <c r="F262" s="64">
        <v>45532</v>
      </c>
      <c r="G262" s="53">
        <v>33000000</v>
      </c>
      <c r="H262" s="54">
        <v>22000000</v>
      </c>
      <c r="I262" s="55">
        <f t="shared" si="6"/>
        <v>11000000</v>
      </c>
      <c r="J262" s="56" t="s">
        <v>21</v>
      </c>
      <c r="K262" s="57" t="s">
        <v>22</v>
      </c>
      <c r="L262" s="58">
        <f t="shared" si="7"/>
        <v>0.66666666666666663</v>
      </c>
      <c r="M262" s="12" t="s">
        <v>1017</v>
      </c>
      <c r="N262" s="12" t="s">
        <v>492</v>
      </c>
    </row>
    <row r="263" spans="1:14" ht="94.5">
      <c r="A263" s="59" t="s">
        <v>1018</v>
      </c>
      <c r="B263" s="48" t="s">
        <v>1019</v>
      </c>
      <c r="C263" s="60">
        <v>45754497</v>
      </c>
      <c r="D263" s="50" t="s">
        <v>1020</v>
      </c>
      <c r="E263" s="61">
        <v>45351</v>
      </c>
      <c r="F263" s="64">
        <v>45532</v>
      </c>
      <c r="G263" s="53">
        <v>24000000</v>
      </c>
      <c r="H263" s="54">
        <v>12000000</v>
      </c>
      <c r="I263" s="55">
        <f t="shared" si="6"/>
        <v>12000000</v>
      </c>
      <c r="J263" s="56" t="s">
        <v>21</v>
      </c>
      <c r="K263" s="57" t="s">
        <v>22</v>
      </c>
      <c r="L263" s="58">
        <f t="shared" si="7"/>
        <v>0.5</v>
      </c>
      <c r="M263" s="12" t="s">
        <v>1021</v>
      </c>
      <c r="N263" s="12" t="s">
        <v>964</v>
      </c>
    </row>
    <row r="264" spans="1:14" ht="121.5">
      <c r="A264" s="59" t="s">
        <v>1022</v>
      </c>
      <c r="B264" s="48" t="s">
        <v>1008</v>
      </c>
      <c r="C264" s="60">
        <v>1047403407</v>
      </c>
      <c r="D264" s="50" t="s">
        <v>1023</v>
      </c>
      <c r="E264" s="61">
        <v>45351</v>
      </c>
      <c r="F264" s="64">
        <v>45532</v>
      </c>
      <c r="G264" s="53">
        <v>24000000</v>
      </c>
      <c r="H264" s="54">
        <v>12000000</v>
      </c>
      <c r="I264" s="55">
        <f t="shared" si="6"/>
        <v>12000000</v>
      </c>
      <c r="J264" s="56" t="s">
        <v>21</v>
      </c>
      <c r="K264" s="57" t="s">
        <v>22</v>
      </c>
      <c r="L264" s="58">
        <f t="shared" si="7"/>
        <v>0.5</v>
      </c>
      <c r="M264" s="12" t="s">
        <v>1024</v>
      </c>
      <c r="N264" s="12" t="s">
        <v>492</v>
      </c>
    </row>
    <row r="265" spans="1:14" ht="108">
      <c r="A265" s="59" t="s">
        <v>1025</v>
      </c>
      <c r="B265" s="48" t="s">
        <v>1026</v>
      </c>
      <c r="C265" s="60">
        <v>1047480926</v>
      </c>
      <c r="D265" s="50" t="s">
        <v>1027</v>
      </c>
      <c r="E265" s="61">
        <v>45351</v>
      </c>
      <c r="F265" s="64">
        <v>45532</v>
      </c>
      <c r="G265" s="53">
        <v>18000000</v>
      </c>
      <c r="H265" s="54">
        <v>12000000</v>
      </c>
      <c r="I265" s="55">
        <f t="shared" si="6"/>
        <v>6000000</v>
      </c>
      <c r="J265" s="56" t="s">
        <v>21</v>
      </c>
      <c r="K265" s="57" t="s">
        <v>22</v>
      </c>
      <c r="L265" s="58">
        <f t="shared" si="7"/>
        <v>0.66666666666666663</v>
      </c>
      <c r="M265" s="12" t="s">
        <v>1028</v>
      </c>
      <c r="N265" s="12" t="s">
        <v>553</v>
      </c>
    </row>
    <row r="266" spans="1:14" ht="94.5">
      <c r="A266" s="59" t="s">
        <v>1029</v>
      </c>
      <c r="B266" s="48" t="s">
        <v>1030</v>
      </c>
      <c r="C266" s="60">
        <v>45520443</v>
      </c>
      <c r="D266" s="50" t="s">
        <v>1031</v>
      </c>
      <c r="E266" s="61">
        <v>45351</v>
      </c>
      <c r="F266" s="64">
        <v>45532</v>
      </c>
      <c r="G266" s="53">
        <v>18000000</v>
      </c>
      <c r="H266" s="54">
        <v>12000000</v>
      </c>
      <c r="I266" s="55">
        <f t="shared" si="6"/>
        <v>6000000</v>
      </c>
      <c r="J266" s="56" t="s">
        <v>21</v>
      </c>
      <c r="K266" s="57" t="s">
        <v>22</v>
      </c>
      <c r="L266" s="58">
        <f t="shared" si="7"/>
        <v>0.66666666666666663</v>
      </c>
      <c r="M266" s="12" t="s">
        <v>1032</v>
      </c>
      <c r="N266" s="12" t="s">
        <v>553</v>
      </c>
    </row>
    <row r="267" spans="1:14" ht="108">
      <c r="A267" s="59" t="s">
        <v>1033</v>
      </c>
      <c r="B267" s="48" t="s">
        <v>1034</v>
      </c>
      <c r="C267" s="60">
        <v>1128055151</v>
      </c>
      <c r="D267" s="50" t="s">
        <v>1035</v>
      </c>
      <c r="E267" s="61">
        <v>45351</v>
      </c>
      <c r="F267" s="64">
        <v>45532</v>
      </c>
      <c r="G267" s="53">
        <v>18000000</v>
      </c>
      <c r="H267" s="54">
        <v>12000000</v>
      </c>
      <c r="I267" s="55">
        <f t="shared" si="6"/>
        <v>6000000</v>
      </c>
      <c r="J267" s="56" t="s">
        <v>21</v>
      </c>
      <c r="K267" s="57" t="s">
        <v>22</v>
      </c>
      <c r="L267" s="58">
        <f t="shared" si="7"/>
        <v>0.66666666666666663</v>
      </c>
      <c r="M267" s="12" t="s">
        <v>1036</v>
      </c>
      <c r="N267" s="12" t="s">
        <v>553</v>
      </c>
    </row>
    <row r="268" spans="1:14" ht="108">
      <c r="A268" s="59" t="s">
        <v>1037</v>
      </c>
      <c r="B268" s="48" t="s">
        <v>1038</v>
      </c>
      <c r="C268" s="60">
        <v>1104008598</v>
      </c>
      <c r="D268" s="50" t="s">
        <v>1039</v>
      </c>
      <c r="E268" s="61">
        <v>45351</v>
      </c>
      <c r="F268" s="64">
        <v>45532</v>
      </c>
      <c r="G268" s="53">
        <v>24000000</v>
      </c>
      <c r="H268" s="54">
        <v>16000000</v>
      </c>
      <c r="I268" s="55">
        <f t="shared" si="6"/>
        <v>8000000</v>
      </c>
      <c r="J268" s="56" t="s">
        <v>21</v>
      </c>
      <c r="K268" s="57" t="s">
        <v>22</v>
      </c>
      <c r="L268" s="58">
        <f t="shared" si="7"/>
        <v>0.66666666666666663</v>
      </c>
      <c r="M268" s="12" t="s">
        <v>1040</v>
      </c>
      <c r="N268" s="12" t="s">
        <v>1041</v>
      </c>
    </row>
    <row r="269" spans="1:14" ht="162">
      <c r="A269" s="59" t="s">
        <v>1042</v>
      </c>
      <c r="B269" s="48" t="s">
        <v>1043</v>
      </c>
      <c r="C269" s="60">
        <v>73148225</v>
      </c>
      <c r="D269" s="50" t="s">
        <v>1044</v>
      </c>
      <c r="E269" s="61">
        <v>45351</v>
      </c>
      <c r="F269" s="64">
        <v>45654</v>
      </c>
      <c r="G269" s="53">
        <v>23000000</v>
      </c>
      <c r="H269" s="54">
        <v>9200000</v>
      </c>
      <c r="I269" s="55">
        <f t="shared" si="6"/>
        <v>13800000</v>
      </c>
      <c r="J269" s="56" t="s">
        <v>21</v>
      </c>
      <c r="K269" s="57" t="s">
        <v>22</v>
      </c>
      <c r="L269" s="58">
        <f t="shared" si="7"/>
        <v>0.4</v>
      </c>
      <c r="M269" s="12" t="s">
        <v>1045</v>
      </c>
      <c r="N269" s="12" t="s">
        <v>1046</v>
      </c>
    </row>
    <row r="270" spans="1:14" ht="162">
      <c r="A270" s="59" t="s">
        <v>1047</v>
      </c>
      <c r="B270" s="48" t="s">
        <v>1043</v>
      </c>
      <c r="C270" s="60">
        <v>32690428</v>
      </c>
      <c r="D270" s="50" t="s">
        <v>1048</v>
      </c>
      <c r="E270" s="61">
        <v>45351</v>
      </c>
      <c r="F270" s="64">
        <v>45654</v>
      </c>
      <c r="G270" s="53">
        <v>38000000</v>
      </c>
      <c r="H270" s="54">
        <v>15200000</v>
      </c>
      <c r="I270" s="55">
        <f t="shared" si="6"/>
        <v>22800000</v>
      </c>
      <c r="J270" s="56" t="s">
        <v>21</v>
      </c>
      <c r="K270" s="57" t="s">
        <v>22</v>
      </c>
      <c r="L270" s="58">
        <f t="shared" si="7"/>
        <v>0.4</v>
      </c>
      <c r="M270" s="12" t="s">
        <v>1049</v>
      </c>
      <c r="N270" s="12" t="s">
        <v>1046</v>
      </c>
    </row>
    <row r="271" spans="1:14" ht="162">
      <c r="A271" s="59" t="s">
        <v>1050</v>
      </c>
      <c r="B271" s="48" t="s">
        <v>1051</v>
      </c>
      <c r="C271" s="60">
        <v>1067400689</v>
      </c>
      <c r="D271" s="50" t="s">
        <v>1052</v>
      </c>
      <c r="E271" s="61">
        <v>45351</v>
      </c>
      <c r="F271" s="64">
        <v>45654</v>
      </c>
      <c r="G271" s="53">
        <v>43000000</v>
      </c>
      <c r="H271" s="54">
        <v>12900000</v>
      </c>
      <c r="I271" s="55">
        <f t="shared" si="6"/>
        <v>30100000</v>
      </c>
      <c r="J271" s="56" t="s">
        <v>21</v>
      </c>
      <c r="K271" s="57" t="s">
        <v>22</v>
      </c>
      <c r="L271" s="58">
        <f t="shared" si="7"/>
        <v>0.3</v>
      </c>
      <c r="M271" s="12" t="s">
        <v>1053</v>
      </c>
      <c r="N271" s="12" t="s">
        <v>1046</v>
      </c>
    </row>
    <row r="272" spans="1:14" ht="148.5">
      <c r="A272" s="59" t="s">
        <v>1054</v>
      </c>
      <c r="B272" s="48" t="s">
        <v>1055</v>
      </c>
      <c r="C272" s="60">
        <v>1140851483</v>
      </c>
      <c r="D272" s="50" t="s">
        <v>1056</v>
      </c>
      <c r="E272" s="61">
        <v>45351</v>
      </c>
      <c r="F272" s="64">
        <v>45654</v>
      </c>
      <c r="G272" s="53">
        <v>23000000</v>
      </c>
      <c r="H272" s="54">
        <v>9200000</v>
      </c>
      <c r="I272" s="55">
        <f t="shared" si="6"/>
        <v>13800000</v>
      </c>
      <c r="J272" s="56" t="s">
        <v>21</v>
      </c>
      <c r="K272" s="57" t="s">
        <v>22</v>
      </c>
      <c r="L272" s="58">
        <f t="shared" si="7"/>
        <v>0.4</v>
      </c>
      <c r="M272" s="12" t="s">
        <v>1057</v>
      </c>
      <c r="N272" s="12" t="s">
        <v>1046</v>
      </c>
    </row>
    <row r="273" spans="1:14" ht="162">
      <c r="A273" s="59" t="s">
        <v>1058</v>
      </c>
      <c r="B273" s="48" t="s">
        <v>1059</v>
      </c>
      <c r="C273" s="60">
        <v>1143324117</v>
      </c>
      <c r="D273" s="50" t="s">
        <v>1060</v>
      </c>
      <c r="E273" s="61">
        <v>45351</v>
      </c>
      <c r="F273" s="64">
        <v>45654</v>
      </c>
      <c r="G273" s="53">
        <v>28000000</v>
      </c>
      <c r="H273" s="54">
        <v>11200000</v>
      </c>
      <c r="I273" s="55">
        <f t="shared" si="6"/>
        <v>16800000</v>
      </c>
      <c r="J273" s="56" t="s">
        <v>21</v>
      </c>
      <c r="K273" s="57" t="s">
        <v>22</v>
      </c>
      <c r="L273" s="58">
        <f t="shared" si="7"/>
        <v>0.4</v>
      </c>
      <c r="M273" s="12" t="s">
        <v>1061</v>
      </c>
      <c r="N273" s="12" t="s">
        <v>1046</v>
      </c>
    </row>
    <row r="274" spans="1:14" ht="162">
      <c r="A274" s="59" t="s">
        <v>1062</v>
      </c>
      <c r="B274" s="48" t="s">
        <v>1063</v>
      </c>
      <c r="C274" s="60">
        <v>45715282</v>
      </c>
      <c r="D274" s="50" t="s">
        <v>1064</v>
      </c>
      <c r="E274" s="61">
        <v>45351</v>
      </c>
      <c r="F274" s="64">
        <v>45654</v>
      </c>
      <c r="G274" s="53">
        <v>30000000</v>
      </c>
      <c r="H274" s="54">
        <v>12000000</v>
      </c>
      <c r="I274" s="55">
        <f t="shared" si="6"/>
        <v>18000000</v>
      </c>
      <c r="J274" s="56" t="s">
        <v>21</v>
      </c>
      <c r="K274" s="57" t="s">
        <v>22</v>
      </c>
      <c r="L274" s="58">
        <f t="shared" si="7"/>
        <v>0.4</v>
      </c>
      <c r="M274" s="12" t="s">
        <v>1065</v>
      </c>
      <c r="N274" s="12" t="s">
        <v>1046</v>
      </c>
    </row>
    <row r="275" spans="1:14" ht="162">
      <c r="A275" s="59" t="s">
        <v>1066</v>
      </c>
      <c r="B275" s="48" t="s">
        <v>1043</v>
      </c>
      <c r="C275" s="60">
        <v>1052954223</v>
      </c>
      <c r="D275" s="50" t="s">
        <v>1067</v>
      </c>
      <c r="E275" s="61">
        <v>45351</v>
      </c>
      <c r="F275" s="64">
        <v>45654</v>
      </c>
      <c r="G275" s="53">
        <v>30000000</v>
      </c>
      <c r="H275" s="54">
        <v>12000000</v>
      </c>
      <c r="I275" s="55">
        <f t="shared" si="6"/>
        <v>18000000</v>
      </c>
      <c r="J275" s="56" t="s">
        <v>21</v>
      </c>
      <c r="K275" s="57" t="s">
        <v>22</v>
      </c>
      <c r="L275" s="58">
        <f t="shared" si="7"/>
        <v>0.4</v>
      </c>
      <c r="M275" s="12" t="s">
        <v>1068</v>
      </c>
      <c r="N275" s="12" t="s">
        <v>1046</v>
      </c>
    </row>
    <row r="276" spans="1:14" ht="162">
      <c r="A276" s="59" t="s">
        <v>1069</v>
      </c>
      <c r="B276" s="48" t="s">
        <v>1043</v>
      </c>
      <c r="C276" s="60">
        <v>1143404420</v>
      </c>
      <c r="D276" s="50" t="s">
        <v>1070</v>
      </c>
      <c r="E276" s="61">
        <v>45351</v>
      </c>
      <c r="F276" s="64">
        <v>45654</v>
      </c>
      <c r="G276" s="53">
        <v>34000000</v>
      </c>
      <c r="H276" s="54">
        <v>13600000</v>
      </c>
      <c r="I276" s="55">
        <f t="shared" si="6"/>
        <v>20400000</v>
      </c>
      <c r="J276" s="56" t="s">
        <v>21</v>
      </c>
      <c r="K276" s="57" t="s">
        <v>22</v>
      </c>
      <c r="L276" s="58">
        <f t="shared" si="7"/>
        <v>0.4</v>
      </c>
      <c r="M276" s="12" t="s">
        <v>1071</v>
      </c>
      <c r="N276" s="12" t="s">
        <v>1046</v>
      </c>
    </row>
    <row r="277" spans="1:14" ht="162">
      <c r="A277" s="59" t="s">
        <v>1072</v>
      </c>
      <c r="B277" s="48" t="s">
        <v>1063</v>
      </c>
      <c r="C277" s="60">
        <v>1047418002</v>
      </c>
      <c r="D277" s="50" t="s">
        <v>1073</v>
      </c>
      <c r="E277" s="61">
        <v>45351</v>
      </c>
      <c r="F277" s="64">
        <v>45654</v>
      </c>
      <c r="G277" s="53">
        <v>26000000</v>
      </c>
      <c r="H277" s="54">
        <v>10400000</v>
      </c>
      <c r="I277" s="55">
        <f t="shared" si="6"/>
        <v>15600000</v>
      </c>
      <c r="J277" s="56" t="s">
        <v>21</v>
      </c>
      <c r="K277" s="57" t="s">
        <v>22</v>
      </c>
      <c r="L277" s="58">
        <f t="shared" si="7"/>
        <v>0.4</v>
      </c>
      <c r="M277" s="12" t="s">
        <v>1074</v>
      </c>
      <c r="N277" s="12" t="s">
        <v>1046</v>
      </c>
    </row>
    <row r="278" spans="1:14" ht="162">
      <c r="A278" s="59" t="s">
        <v>1075</v>
      </c>
      <c r="B278" s="48" t="s">
        <v>1059</v>
      </c>
      <c r="C278" s="60">
        <v>55250169</v>
      </c>
      <c r="D278" s="50" t="s">
        <v>1076</v>
      </c>
      <c r="E278" s="61">
        <v>45351</v>
      </c>
      <c r="F278" s="64">
        <v>45654</v>
      </c>
      <c r="G278" s="53">
        <v>23000000</v>
      </c>
      <c r="H278" s="54">
        <v>9200000</v>
      </c>
      <c r="I278" s="55">
        <f t="shared" si="6"/>
        <v>13800000</v>
      </c>
      <c r="J278" s="56" t="s">
        <v>21</v>
      </c>
      <c r="K278" s="57" t="s">
        <v>22</v>
      </c>
      <c r="L278" s="58">
        <f t="shared" si="7"/>
        <v>0.4</v>
      </c>
      <c r="M278" s="12" t="s">
        <v>1077</v>
      </c>
      <c r="N278" s="12" t="s">
        <v>1046</v>
      </c>
    </row>
    <row r="279" spans="1:14" ht="162">
      <c r="A279" s="59" t="s">
        <v>1078</v>
      </c>
      <c r="B279" s="48" t="s">
        <v>1063</v>
      </c>
      <c r="C279" s="60">
        <v>32882876</v>
      </c>
      <c r="D279" s="50" t="s">
        <v>1079</v>
      </c>
      <c r="E279" s="61">
        <v>45351</v>
      </c>
      <c r="F279" s="64">
        <v>45654</v>
      </c>
      <c r="G279" s="53">
        <v>23000000</v>
      </c>
      <c r="H279" s="54">
        <v>9200000</v>
      </c>
      <c r="I279" s="55">
        <f t="shared" si="6"/>
        <v>13800000</v>
      </c>
      <c r="J279" s="56" t="s">
        <v>21</v>
      </c>
      <c r="K279" s="57" t="s">
        <v>22</v>
      </c>
      <c r="L279" s="58">
        <f t="shared" si="7"/>
        <v>0.4</v>
      </c>
      <c r="M279" s="12" t="s">
        <v>1080</v>
      </c>
      <c r="N279" s="12" t="s">
        <v>1046</v>
      </c>
    </row>
    <row r="280" spans="1:14" ht="162">
      <c r="A280" s="59" t="s">
        <v>1081</v>
      </c>
      <c r="B280" s="48" t="s">
        <v>1051</v>
      </c>
      <c r="C280" s="60">
        <v>1010225612</v>
      </c>
      <c r="D280" s="50" t="s">
        <v>1082</v>
      </c>
      <c r="E280" s="61">
        <v>45351</v>
      </c>
      <c r="F280" s="64">
        <v>45654</v>
      </c>
      <c r="G280" s="53">
        <v>40000000</v>
      </c>
      <c r="H280" s="54">
        <v>16000000</v>
      </c>
      <c r="I280" s="55">
        <f t="shared" ref="I280:I343" si="8">+G280-H280</f>
        <v>24000000</v>
      </c>
      <c r="J280" s="56" t="s">
        <v>21</v>
      </c>
      <c r="K280" s="57" t="s">
        <v>22</v>
      </c>
      <c r="L280" s="58">
        <f t="shared" ref="L280:L343" si="9">+H280/G280</f>
        <v>0.4</v>
      </c>
      <c r="M280" s="12" t="s">
        <v>1083</v>
      </c>
      <c r="N280" s="12" t="s">
        <v>1046</v>
      </c>
    </row>
    <row r="281" spans="1:14" ht="162">
      <c r="A281" s="59" t="s">
        <v>1084</v>
      </c>
      <c r="B281" s="48" t="s">
        <v>1059</v>
      </c>
      <c r="C281" s="60">
        <v>66988659</v>
      </c>
      <c r="D281" s="50" t="s">
        <v>1085</v>
      </c>
      <c r="E281" s="61">
        <v>45351</v>
      </c>
      <c r="F281" s="64">
        <v>45654</v>
      </c>
      <c r="G281" s="53">
        <v>26000000</v>
      </c>
      <c r="H281" s="54">
        <v>10400000</v>
      </c>
      <c r="I281" s="55">
        <f t="shared" si="8"/>
        <v>15600000</v>
      </c>
      <c r="J281" s="56" t="s">
        <v>21</v>
      </c>
      <c r="K281" s="57" t="s">
        <v>22</v>
      </c>
      <c r="L281" s="58">
        <f t="shared" si="9"/>
        <v>0.4</v>
      </c>
      <c r="M281" s="12" t="s">
        <v>1086</v>
      </c>
      <c r="N281" s="12" t="s">
        <v>1046</v>
      </c>
    </row>
    <row r="282" spans="1:14" ht="162">
      <c r="A282" s="59" t="s">
        <v>1087</v>
      </c>
      <c r="B282" s="48" t="s">
        <v>1063</v>
      </c>
      <c r="C282" s="60">
        <v>22796976</v>
      </c>
      <c r="D282" s="50" t="s">
        <v>1088</v>
      </c>
      <c r="E282" s="61">
        <v>45351</v>
      </c>
      <c r="F282" s="64">
        <v>45654</v>
      </c>
      <c r="G282" s="53">
        <v>23000000</v>
      </c>
      <c r="H282" s="54">
        <v>9200000</v>
      </c>
      <c r="I282" s="55">
        <f t="shared" si="8"/>
        <v>13800000</v>
      </c>
      <c r="J282" s="56" t="s">
        <v>21</v>
      </c>
      <c r="K282" s="57" t="s">
        <v>22</v>
      </c>
      <c r="L282" s="58">
        <f t="shared" si="9"/>
        <v>0.4</v>
      </c>
      <c r="M282" s="12" t="s">
        <v>1089</v>
      </c>
      <c r="N282" s="12" t="s">
        <v>1046</v>
      </c>
    </row>
    <row r="283" spans="1:14" ht="162">
      <c r="A283" s="59" t="s">
        <v>1090</v>
      </c>
      <c r="B283" s="48" t="s">
        <v>1051</v>
      </c>
      <c r="C283" s="60">
        <v>45486180</v>
      </c>
      <c r="D283" s="50" t="s">
        <v>1091</v>
      </c>
      <c r="E283" s="61">
        <v>45351</v>
      </c>
      <c r="F283" s="64">
        <v>45654</v>
      </c>
      <c r="G283" s="53">
        <v>35000000</v>
      </c>
      <c r="H283" s="54">
        <v>10500000</v>
      </c>
      <c r="I283" s="55">
        <f t="shared" si="8"/>
        <v>24500000</v>
      </c>
      <c r="J283" s="56" t="s">
        <v>21</v>
      </c>
      <c r="K283" s="57" t="s">
        <v>22</v>
      </c>
      <c r="L283" s="58">
        <f t="shared" si="9"/>
        <v>0.3</v>
      </c>
      <c r="M283" s="12" t="s">
        <v>1092</v>
      </c>
      <c r="N283" s="12" t="s">
        <v>1046</v>
      </c>
    </row>
    <row r="284" spans="1:14" ht="162">
      <c r="A284" s="59" t="s">
        <v>1093</v>
      </c>
      <c r="B284" s="48" t="s">
        <v>1063</v>
      </c>
      <c r="C284" s="60">
        <v>1007255476</v>
      </c>
      <c r="D284" s="50" t="s">
        <v>1094</v>
      </c>
      <c r="E284" s="61">
        <v>45351</v>
      </c>
      <c r="F284" s="64">
        <v>45654</v>
      </c>
      <c r="G284" s="53">
        <v>23000000</v>
      </c>
      <c r="H284" s="54">
        <v>9200000</v>
      </c>
      <c r="I284" s="55">
        <f t="shared" si="8"/>
        <v>13800000</v>
      </c>
      <c r="J284" s="56" t="s">
        <v>21</v>
      </c>
      <c r="K284" s="57" t="s">
        <v>22</v>
      </c>
      <c r="L284" s="58">
        <f t="shared" si="9"/>
        <v>0.4</v>
      </c>
      <c r="M284" s="12" t="s">
        <v>1095</v>
      </c>
      <c r="N284" s="12" t="s">
        <v>1046</v>
      </c>
    </row>
    <row r="285" spans="1:14" ht="162">
      <c r="A285" s="59" t="s">
        <v>1096</v>
      </c>
      <c r="B285" s="48" t="s">
        <v>1063</v>
      </c>
      <c r="C285" s="60">
        <v>1046402277</v>
      </c>
      <c r="D285" s="50" t="s">
        <v>1097</v>
      </c>
      <c r="E285" s="61">
        <v>45351</v>
      </c>
      <c r="F285" s="64">
        <v>45654</v>
      </c>
      <c r="G285" s="53">
        <v>0</v>
      </c>
      <c r="H285" s="54">
        <v>0</v>
      </c>
      <c r="I285" s="55">
        <f t="shared" si="8"/>
        <v>0</v>
      </c>
      <c r="J285" s="56" t="s">
        <v>21</v>
      </c>
      <c r="K285" s="57" t="s">
        <v>22</v>
      </c>
      <c r="L285" s="58" t="e">
        <f t="shared" si="9"/>
        <v>#DIV/0!</v>
      </c>
      <c r="M285" s="12" t="s">
        <v>1098</v>
      </c>
      <c r="N285" s="12" t="s">
        <v>1046</v>
      </c>
    </row>
    <row r="286" spans="1:14" ht="162">
      <c r="A286" s="59" t="s">
        <v>1099</v>
      </c>
      <c r="B286" s="48" t="s">
        <v>1043</v>
      </c>
      <c r="C286" s="60">
        <v>1007236471</v>
      </c>
      <c r="D286" s="50" t="s">
        <v>1100</v>
      </c>
      <c r="E286" s="61">
        <v>45351</v>
      </c>
      <c r="F286" s="64">
        <v>45654</v>
      </c>
      <c r="G286" s="53">
        <v>40000000</v>
      </c>
      <c r="H286" s="54">
        <v>16000000</v>
      </c>
      <c r="I286" s="55">
        <f t="shared" si="8"/>
        <v>24000000</v>
      </c>
      <c r="J286" s="56" t="s">
        <v>21</v>
      </c>
      <c r="K286" s="57" t="s">
        <v>22</v>
      </c>
      <c r="L286" s="58">
        <f t="shared" si="9"/>
        <v>0.4</v>
      </c>
      <c r="M286" s="12" t="s">
        <v>1101</v>
      </c>
      <c r="N286" s="12" t="s">
        <v>1046</v>
      </c>
    </row>
    <row r="287" spans="1:14" ht="162">
      <c r="A287" s="59" t="s">
        <v>1102</v>
      </c>
      <c r="B287" s="48" t="s">
        <v>1051</v>
      </c>
      <c r="C287" s="60">
        <v>1045736862</v>
      </c>
      <c r="D287" s="50" t="s">
        <v>1103</v>
      </c>
      <c r="E287" s="61">
        <v>45351</v>
      </c>
      <c r="F287" s="64">
        <v>45654</v>
      </c>
      <c r="G287" s="53">
        <v>58000000</v>
      </c>
      <c r="H287" s="54">
        <v>20400000</v>
      </c>
      <c r="I287" s="55">
        <f t="shared" si="8"/>
        <v>37600000</v>
      </c>
      <c r="J287" s="56" t="s">
        <v>21</v>
      </c>
      <c r="K287" s="57" t="s">
        <v>22</v>
      </c>
      <c r="L287" s="58">
        <f t="shared" si="9"/>
        <v>0.35172413793103446</v>
      </c>
      <c r="M287" s="12" t="s">
        <v>1104</v>
      </c>
      <c r="N287" s="12" t="s">
        <v>1046</v>
      </c>
    </row>
    <row r="288" spans="1:14" ht="162">
      <c r="A288" s="59" t="s">
        <v>1105</v>
      </c>
      <c r="B288" s="48" t="s">
        <v>1051</v>
      </c>
      <c r="C288" s="60">
        <v>45488223</v>
      </c>
      <c r="D288" s="50" t="s">
        <v>1106</v>
      </c>
      <c r="E288" s="61">
        <v>45351</v>
      </c>
      <c r="F288" s="64">
        <v>45654</v>
      </c>
      <c r="G288" s="53">
        <v>40000000</v>
      </c>
      <c r="H288" s="54">
        <v>12000000</v>
      </c>
      <c r="I288" s="55">
        <f t="shared" si="8"/>
        <v>28000000</v>
      </c>
      <c r="J288" s="56" t="s">
        <v>21</v>
      </c>
      <c r="K288" s="57" t="s">
        <v>22</v>
      </c>
      <c r="L288" s="58">
        <f t="shared" si="9"/>
        <v>0.3</v>
      </c>
      <c r="M288" s="12" t="s">
        <v>1107</v>
      </c>
      <c r="N288" s="12" t="s">
        <v>1046</v>
      </c>
    </row>
    <row r="289" spans="1:14" ht="162">
      <c r="A289" s="59" t="s">
        <v>1108</v>
      </c>
      <c r="B289" s="48" t="s">
        <v>1051</v>
      </c>
      <c r="C289" s="60">
        <v>78713656</v>
      </c>
      <c r="D289" s="50" t="s">
        <v>1109</v>
      </c>
      <c r="E289" s="61">
        <v>45351</v>
      </c>
      <c r="F289" s="64">
        <v>45654</v>
      </c>
      <c r="G289" s="53">
        <v>34000000</v>
      </c>
      <c r="H289" s="54">
        <v>13600000</v>
      </c>
      <c r="I289" s="55">
        <f t="shared" si="8"/>
        <v>20400000</v>
      </c>
      <c r="J289" s="56" t="s">
        <v>21</v>
      </c>
      <c r="K289" s="57" t="s">
        <v>22</v>
      </c>
      <c r="L289" s="58">
        <f t="shared" si="9"/>
        <v>0.4</v>
      </c>
      <c r="M289" s="12" t="s">
        <v>1110</v>
      </c>
      <c r="N289" s="12" t="s">
        <v>1046</v>
      </c>
    </row>
    <row r="290" spans="1:14" ht="162">
      <c r="A290" s="59" t="s">
        <v>1111</v>
      </c>
      <c r="B290" s="48" t="s">
        <v>1051</v>
      </c>
      <c r="C290" s="60">
        <v>1047458268</v>
      </c>
      <c r="D290" s="50" t="s">
        <v>1112</v>
      </c>
      <c r="E290" s="61">
        <v>45351</v>
      </c>
      <c r="F290" s="64">
        <v>45654</v>
      </c>
      <c r="G290" s="53">
        <v>34000000</v>
      </c>
      <c r="H290" s="54">
        <v>10200000</v>
      </c>
      <c r="I290" s="55">
        <f t="shared" si="8"/>
        <v>23800000</v>
      </c>
      <c r="J290" s="56" t="s">
        <v>21</v>
      </c>
      <c r="K290" s="57" t="s">
        <v>22</v>
      </c>
      <c r="L290" s="58">
        <f t="shared" si="9"/>
        <v>0.3</v>
      </c>
      <c r="M290" s="12" t="s">
        <v>1113</v>
      </c>
      <c r="N290" s="12" t="s">
        <v>1046</v>
      </c>
    </row>
    <row r="291" spans="1:14" ht="162">
      <c r="A291" s="59" t="s">
        <v>1114</v>
      </c>
      <c r="B291" s="48" t="s">
        <v>1059</v>
      </c>
      <c r="C291" s="60">
        <v>1081027512</v>
      </c>
      <c r="D291" s="50" t="s">
        <v>1115</v>
      </c>
      <c r="E291" s="61">
        <v>45351</v>
      </c>
      <c r="F291" s="64">
        <v>45654</v>
      </c>
      <c r="G291" s="53">
        <v>26000000</v>
      </c>
      <c r="H291" s="54">
        <v>10400000</v>
      </c>
      <c r="I291" s="55">
        <f t="shared" si="8"/>
        <v>15600000</v>
      </c>
      <c r="J291" s="56" t="s">
        <v>21</v>
      </c>
      <c r="K291" s="57" t="s">
        <v>22</v>
      </c>
      <c r="L291" s="58">
        <f t="shared" si="9"/>
        <v>0.4</v>
      </c>
      <c r="M291" s="12" t="s">
        <v>1116</v>
      </c>
      <c r="N291" s="12" t="s">
        <v>1046</v>
      </c>
    </row>
    <row r="292" spans="1:14" ht="162">
      <c r="A292" s="59" t="s">
        <v>1117</v>
      </c>
      <c r="B292" s="48" t="s">
        <v>1059</v>
      </c>
      <c r="C292" s="60">
        <v>33309782</v>
      </c>
      <c r="D292" s="50" t="s">
        <v>1118</v>
      </c>
      <c r="E292" s="61">
        <v>45351</v>
      </c>
      <c r="F292" s="64">
        <v>45654</v>
      </c>
      <c r="G292" s="53">
        <v>30000000</v>
      </c>
      <c r="H292" s="54">
        <v>9000000</v>
      </c>
      <c r="I292" s="55">
        <f t="shared" si="8"/>
        <v>21000000</v>
      </c>
      <c r="J292" s="56" t="s">
        <v>21</v>
      </c>
      <c r="K292" s="57" t="s">
        <v>22</v>
      </c>
      <c r="L292" s="58">
        <f t="shared" si="9"/>
        <v>0.3</v>
      </c>
      <c r="M292" s="12" t="s">
        <v>1119</v>
      </c>
      <c r="N292" s="12" t="s">
        <v>1046</v>
      </c>
    </row>
    <row r="293" spans="1:14" ht="162">
      <c r="A293" s="59" t="s">
        <v>1120</v>
      </c>
      <c r="B293" s="48" t="s">
        <v>1059</v>
      </c>
      <c r="C293" s="60">
        <v>78671044</v>
      </c>
      <c r="D293" s="50" t="s">
        <v>1121</v>
      </c>
      <c r="E293" s="61">
        <v>45351</v>
      </c>
      <c r="F293" s="64">
        <v>45654</v>
      </c>
      <c r="G293" s="53">
        <v>30000000</v>
      </c>
      <c r="H293" s="54">
        <v>12000000</v>
      </c>
      <c r="I293" s="55">
        <f t="shared" si="8"/>
        <v>18000000</v>
      </c>
      <c r="J293" s="56" t="s">
        <v>21</v>
      </c>
      <c r="K293" s="57" t="s">
        <v>22</v>
      </c>
      <c r="L293" s="58">
        <f t="shared" si="9"/>
        <v>0.4</v>
      </c>
      <c r="M293" s="12" t="s">
        <v>1122</v>
      </c>
      <c r="N293" s="12" t="s">
        <v>1046</v>
      </c>
    </row>
    <row r="294" spans="1:14" ht="162">
      <c r="A294" s="59" t="s">
        <v>1123</v>
      </c>
      <c r="B294" s="48" t="s">
        <v>1063</v>
      </c>
      <c r="C294" s="60">
        <v>1045745243</v>
      </c>
      <c r="D294" s="50" t="s">
        <v>1124</v>
      </c>
      <c r="E294" s="61">
        <v>45351</v>
      </c>
      <c r="F294" s="64">
        <v>45654</v>
      </c>
      <c r="G294" s="53">
        <v>30000000</v>
      </c>
      <c r="H294" s="54">
        <v>12000000</v>
      </c>
      <c r="I294" s="55">
        <f t="shared" si="8"/>
        <v>18000000</v>
      </c>
      <c r="J294" s="56" t="s">
        <v>21</v>
      </c>
      <c r="K294" s="57" t="s">
        <v>22</v>
      </c>
      <c r="L294" s="58">
        <f t="shared" si="9"/>
        <v>0.4</v>
      </c>
      <c r="M294" s="12" t="s">
        <v>1125</v>
      </c>
      <c r="N294" s="12" t="s">
        <v>1046</v>
      </c>
    </row>
    <row r="295" spans="1:14" ht="162">
      <c r="A295" s="59" t="s">
        <v>1126</v>
      </c>
      <c r="B295" s="48" t="s">
        <v>1051</v>
      </c>
      <c r="C295" s="60">
        <v>8784550</v>
      </c>
      <c r="D295" s="50" t="s">
        <v>1127</v>
      </c>
      <c r="E295" s="61">
        <v>45351</v>
      </c>
      <c r="F295" s="64">
        <v>45654</v>
      </c>
      <c r="G295" s="53">
        <v>30000000</v>
      </c>
      <c r="H295" s="54">
        <v>12000000</v>
      </c>
      <c r="I295" s="55">
        <f t="shared" si="8"/>
        <v>18000000</v>
      </c>
      <c r="J295" s="56" t="s">
        <v>21</v>
      </c>
      <c r="K295" s="57" t="s">
        <v>22</v>
      </c>
      <c r="L295" s="58">
        <f t="shared" si="9"/>
        <v>0.4</v>
      </c>
      <c r="M295" s="12" t="s">
        <v>1128</v>
      </c>
      <c r="N295" s="12" t="s">
        <v>1046</v>
      </c>
    </row>
    <row r="296" spans="1:14" ht="162">
      <c r="A296" s="59" t="s">
        <v>1129</v>
      </c>
      <c r="B296" s="48" t="s">
        <v>1059</v>
      </c>
      <c r="C296" s="60">
        <v>1047378764</v>
      </c>
      <c r="D296" s="50" t="s">
        <v>1130</v>
      </c>
      <c r="E296" s="61">
        <v>45351</v>
      </c>
      <c r="F296" s="64">
        <v>45654</v>
      </c>
      <c r="G296" s="53">
        <v>23000000</v>
      </c>
      <c r="H296" s="54">
        <v>6900000</v>
      </c>
      <c r="I296" s="55">
        <f t="shared" si="8"/>
        <v>16100000</v>
      </c>
      <c r="J296" s="56" t="s">
        <v>21</v>
      </c>
      <c r="K296" s="57" t="s">
        <v>22</v>
      </c>
      <c r="L296" s="58">
        <f t="shared" si="9"/>
        <v>0.3</v>
      </c>
      <c r="M296" s="12" t="s">
        <v>1131</v>
      </c>
      <c r="N296" s="12" t="s">
        <v>1046</v>
      </c>
    </row>
    <row r="297" spans="1:14" ht="94.5">
      <c r="A297" s="59" t="s">
        <v>1132</v>
      </c>
      <c r="B297" s="48" t="s">
        <v>1133</v>
      </c>
      <c r="C297" s="60">
        <v>45510149</v>
      </c>
      <c r="D297" s="50" t="s">
        <v>1134</v>
      </c>
      <c r="E297" s="61">
        <v>45351</v>
      </c>
      <c r="F297" s="64">
        <v>45532</v>
      </c>
      <c r="G297" s="53">
        <v>24000000</v>
      </c>
      <c r="H297" s="54">
        <v>12000000</v>
      </c>
      <c r="I297" s="55">
        <f t="shared" si="8"/>
        <v>12000000</v>
      </c>
      <c r="J297" s="56" t="s">
        <v>21</v>
      </c>
      <c r="K297" s="57" t="s">
        <v>22</v>
      </c>
      <c r="L297" s="58">
        <f t="shared" si="9"/>
        <v>0.5</v>
      </c>
      <c r="M297" s="12" t="s">
        <v>1135</v>
      </c>
      <c r="N297" s="12" t="s">
        <v>964</v>
      </c>
    </row>
    <row r="298" spans="1:14" ht="162">
      <c r="A298" s="59" t="s">
        <v>1136</v>
      </c>
      <c r="B298" s="48" t="s">
        <v>1063</v>
      </c>
      <c r="C298" s="60">
        <v>72270528</v>
      </c>
      <c r="D298" s="50" t="s">
        <v>1137</v>
      </c>
      <c r="E298" s="61">
        <v>45352</v>
      </c>
      <c r="F298" s="64">
        <v>45534</v>
      </c>
      <c r="G298" s="53">
        <v>30000000</v>
      </c>
      <c r="H298" s="54">
        <v>12000000</v>
      </c>
      <c r="I298" s="55">
        <f t="shared" si="8"/>
        <v>18000000</v>
      </c>
      <c r="J298" s="56" t="s">
        <v>21</v>
      </c>
      <c r="K298" s="57" t="s">
        <v>22</v>
      </c>
      <c r="L298" s="58">
        <f t="shared" si="9"/>
        <v>0.4</v>
      </c>
      <c r="M298" s="12" t="s">
        <v>1138</v>
      </c>
      <c r="N298" s="12" t="s">
        <v>1046</v>
      </c>
    </row>
    <row r="299" spans="1:14" ht="108">
      <c r="A299" s="59" t="s">
        <v>1139</v>
      </c>
      <c r="B299" s="48" t="s">
        <v>822</v>
      </c>
      <c r="C299" s="60">
        <v>8852148</v>
      </c>
      <c r="D299" s="50" t="s">
        <v>1140</v>
      </c>
      <c r="E299" s="61">
        <v>45352</v>
      </c>
      <c r="F299" s="64">
        <v>45534</v>
      </c>
      <c r="G299" s="53">
        <v>24000000</v>
      </c>
      <c r="H299" s="54">
        <v>8000000</v>
      </c>
      <c r="I299" s="55">
        <f t="shared" si="8"/>
        <v>16000000</v>
      </c>
      <c r="J299" s="56" t="s">
        <v>21</v>
      </c>
      <c r="K299" s="57" t="s">
        <v>22</v>
      </c>
      <c r="L299" s="58">
        <f t="shared" si="9"/>
        <v>0.33333333333333331</v>
      </c>
      <c r="M299" s="12" t="s">
        <v>1141</v>
      </c>
      <c r="N299" s="12" t="s">
        <v>828</v>
      </c>
    </row>
    <row r="300" spans="1:14" ht="94.5">
      <c r="A300" s="59" t="s">
        <v>1142</v>
      </c>
      <c r="B300" s="48" t="s">
        <v>1143</v>
      </c>
      <c r="C300" s="60">
        <v>1050036425</v>
      </c>
      <c r="D300" s="50" t="s">
        <v>1144</v>
      </c>
      <c r="E300" s="61">
        <v>45352</v>
      </c>
      <c r="F300" s="64">
        <v>45473</v>
      </c>
      <c r="G300" s="53">
        <v>14000000</v>
      </c>
      <c r="H300" s="54">
        <v>7000000</v>
      </c>
      <c r="I300" s="55">
        <f t="shared" si="8"/>
        <v>7000000</v>
      </c>
      <c r="J300" s="56" t="s">
        <v>21</v>
      </c>
      <c r="K300" s="57" t="s">
        <v>22</v>
      </c>
      <c r="L300" s="58">
        <f t="shared" si="9"/>
        <v>0.5</v>
      </c>
      <c r="M300" s="12" t="s">
        <v>1145</v>
      </c>
      <c r="N300" s="12" t="s">
        <v>1046</v>
      </c>
    </row>
    <row r="301" spans="1:14" ht="121.5">
      <c r="A301" s="59" t="s">
        <v>1146</v>
      </c>
      <c r="B301" s="48" t="s">
        <v>1147</v>
      </c>
      <c r="C301" s="60">
        <v>73580815</v>
      </c>
      <c r="D301" s="50" t="s">
        <v>1148</v>
      </c>
      <c r="E301" s="61">
        <v>45352</v>
      </c>
      <c r="F301" s="64">
        <v>45534</v>
      </c>
      <c r="G301" s="53">
        <v>24000000</v>
      </c>
      <c r="H301" s="54">
        <v>16000000</v>
      </c>
      <c r="I301" s="55">
        <f t="shared" si="8"/>
        <v>8000000</v>
      </c>
      <c r="J301" s="56" t="s">
        <v>21</v>
      </c>
      <c r="K301" s="57" t="s">
        <v>22</v>
      </c>
      <c r="L301" s="58">
        <f t="shared" si="9"/>
        <v>0.66666666666666663</v>
      </c>
      <c r="M301" s="12" t="s">
        <v>1149</v>
      </c>
      <c r="N301" s="12" t="s">
        <v>432</v>
      </c>
    </row>
    <row r="302" spans="1:14" ht="162">
      <c r="A302" s="59" t="s">
        <v>1150</v>
      </c>
      <c r="B302" s="48" t="s">
        <v>1063</v>
      </c>
      <c r="C302" s="60">
        <v>1042354844</v>
      </c>
      <c r="D302" s="50" t="s">
        <v>1151</v>
      </c>
      <c r="E302" s="61">
        <v>45352</v>
      </c>
      <c r="F302" s="64">
        <v>45657</v>
      </c>
      <c r="G302" s="53">
        <v>30000000</v>
      </c>
      <c r="H302" s="54">
        <v>9000000</v>
      </c>
      <c r="I302" s="55">
        <f t="shared" si="8"/>
        <v>21000000</v>
      </c>
      <c r="J302" s="56" t="s">
        <v>21</v>
      </c>
      <c r="K302" s="57" t="s">
        <v>22</v>
      </c>
      <c r="L302" s="58">
        <f t="shared" si="9"/>
        <v>0.3</v>
      </c>
      <c r="M302" s="12" t="s">
        <v>1152</v>
      </c>
      <c r="N302" s="12" t="s">
        <v>1046</v>
      </c>
    </row>
    <row r="303" spans="1:14" ht="162">
      <c r="A303" s="59" t="s">
        <v>1153</v>
      </c>
      <c r="B303" s="48" t="s">
        <v>1059</v>
      </c>
      <c r="C303" s="60">
        <v>32773222</v>
      </c>
      <c r="D303" s="50" t="s">
        <v>1154</v>
      </c>
      <c r="E303" s="61">
        <v>45352</v>
      </c>
      <c r="F303" s="64">
        <v>45657</v>
      </c>
      <c r="G303" s="53">
        <v>28000000</v>
      </c>
      <c r="H303" s="54">
        <v>11200000</v>
      </c>
      <c r="I303" s="55">
        <f t="shared" si="8"/>
        <v>16800000</v>
      </c>
      <c r="J303" s="56" t="s">
        <v>21</v>
      </c>
      <c r="K303" s="57" t="s">
        <v>22</v>
      </c>
      <c r="L303" s="58">
        <f t="shared" si="9"/>
        <v>0.4</v>
      </c>
      <c r="M303" s="12" t="s">
        <v>1155</v>
      </c>
      <c r="N303" s="12" t="s">
        <v>1046</v>
      </c>
    </row>
    <row r="304" spans="1:14" ht="148.5">
      <c r="A304" s="59" t="s">
        <v>1156</v>
      </c>
      <c r="B304" s="48" t="s">
        <v>1157</v>
      </c>
      <c r="C304" s="60">
        <v>9137975</v>
      </c>
      <c r="D304" s="50" t="s">
        <v>1158</v>
      </c>
      <c r="E304" s="61">
        <v>45352</v>
      </c>
      <c r="F304" s="64">
        <v>45657</v>
      </c>
      <c r="G304" s="53">
        <v>30000000</v>
      </c>
      <c r="H304" s="54">
        <v>9000000</v>
      </c>
      <c r="I304" s="55">
        <f t="shared" si="8"/>
        <v>21000000</v>
      </c>
      <c r="J304" s="56" t="s">
        <v>21</v>
      </c>
      <c r="K304" s="57" t="s">
        <v>22</v>
      </c>
      <c r="L304" s="58">
        <f t="shared" si="9"/>
        <v>0.3</v>
      </c>
      <c r="M304" s="12" t="s">
        <v>1159</v>
      </c>
      <c r="N304" s="12" t="s">
        <v>1046</v>
      </c>
    </row>
    <row r="305" spans="1:14" ht="108">
      <c r="A305" s="59" t="s">
        <v>1160</v>
      </c>
      <c r="B305" s="48" t="s">
        <v>961</v>
      </c>
      <c r="C305" s="60">
        <v>32530541</v>
      </c>
      <c r="D305" s="50" t="s">
        <v>1161</v>
      </c>
      <c r="E305" s="61">
        <v>45352</v>
      </c>
      <c r="F305" s="64">
        <v>45657</v>
      </c>
      <c r="G305" s="53">
        <v>40000000</v>
      </c>
      <c r="H305" s="54">
        <v>12000000</v>
      </c>
      <c r="I305" s="55">
        <f t="shared" si="8"/>
        <v>28000000</v>
      </c>
      <c r="J305" s="56" t="s">
        <v>21</v>
      </c>
      <c r="K305" s="57" t="s">
        <v>22</v>
      </c>
      <c r="L305" s="58">
        <f t="shared" si="9"/>
        <v>0.3</v>
      </c>
      <c r="M305" s="12" t="s">
        <v>1162</v>
      </c>
      <c r="N305" s="12" t="s">
        <v>964</v>
      </c>
    </row>
    <row r="306" spans="1:14" ht="162">
      <c r="A306" s="59" t="s">
        <v>1163</v>
      </c>
      <c r="B306" s="48" t="s">
        <v>1164</v>
      </c>
      <c r="C306" s="60">
        <v>33354981</v>
      </c>
      <c r="D306" s="50" t="s">
        <v>1165</v>
      </c>
      <c r="E306" s="61">
        <v>45352</v>
      </c>
      <c r="F306" s="64">
        <v>45657</v>
      </c>
      <c r="G306" s="53">
        <v>30000000</v>
      </c>
      <c r="H306" s="54">
        <v>12000000</v>
      </c>
      <c r="I306" s="55">
        <f t="shared" si="8"/>
        <v>18000000</v>
      </c>
      <c r="J306" s="56" t="s">
        <v>21</v>
      </c>
      <c r="K306" s="57" t="s">
        <v>22</v>
      </c>
      <c r="L306" s="58">
        <f t="shared" si="9"/>
        <v>0.4</v>
      </c>
      <c r="M306" s="12" t="s">
        <v>1166</v>
      </c>
      <c r="N306" s="12" t="s">
        <v>1046</v>
      </c>
    </row>
    <row r="307" spans="1:14" ht="162">
      <c r="A307" s="59" t="s">
        <v>1167</v>
      </c>
      <c r="B307" s="48" t="s">
        <v>1063</v>
      </c>
      <c r="C307" s="60">
        <v>1067400882</v>
      </c>
      <c r="D307" s="50" t="s">
        <v>1168</v>
      </c>
      <c r="E307" s="61">
        <v>45352</v>
      </c>
      <c r="F307" s="64">
        <v>45657</v>
      </c>
      <c r="G307" s="53">
        <v>23000000</v>
      </c>
      <c r="H307" s="54">
        <v>9200000</v>
      </c>
      <c r="I307" s="55">
        <f t="shared" si="8"/>
        <v>13800000</v>
      </c>
      <c r="J307" s="56" t="s">
        <v>21</v>
      </c>
      <c r="K307" s="57" t="s">
        <v>22</v>
      </c>
      <c r="L307" s="58">
        <f t="shared" si="9"/>
        <v>0.4</v>
      </c>
      <c r="M307" s="12" t="s">
        <v>1169</v>
      </c>
      <c r="N307" s="12" t="s">
        <v>1046</v>
      </c>
    </row>
    <row r="308" spans="1:14" ht="94.5">
      <c r="A308" s="59" t="s">
        <v>1170</v>
      </c>
      <c r="B308" s="48" t="s">
        <v>1171</v>
      </c>
      <c r="C308" s="60">
        <v>1049934386</v>
      </c>
      <c r="D308" s="50" t="s">
        <v>1172</v>
      </c>
      <c r="E308" s="61">
        <v>45351</v>
      </c>
      <c r="F308" s="64">
        <v>45532</v>
      </c>
      <c r="G308" s="53">
        <v>21000000</v>
      </c>
      <c r="H308" s="54">
        <v>10500000</v>
      </c>
      <c r="I308" s="55">
        <f t="shared" si="8"/>
        <v>10500000</v>
      </c>
      <c r="J308" s="56" t="s">
        <v>21</v>
      </c>
      <c r="K308" s="57" t="s">
        <v>22</v>
      </c>
      <c r="L308" s="58">
        <f t="shared" si="9"/>
        <v>0.5</v>
      </c>
      <c r="M308" s="12" t="s">
        <v>1173</v>
      </c>
      <c r="N308" s="12" t="s">
        <v>573</v>
      </c>
    </row>
    <row r="309" spans="1:14" ht="162">
      <c r="A309" s="59" t="s">
        <v>1174</v>
      </c>
      <c r="B309" s="48" t="s">
        <v>1051</v>
      </c>
      <c r="C309" s="60">
        <v>1065810358</v>
      </c>
      <c r="D309" s="50" t="s">
        <v>1175</v>
      </c>
      <c r="E309" s="61">
        <v>45352</v>
      </c>
      <c r="F309" s="64">
        <v>45657</v>
      </c>
      <c r="G309" s="53">
        <v>34000000</v>
      </c>
      <c r="H309" s="54">
        <v>10200000</v>
      </c>
      <c r="I309" s="55">
        <f t="shared" si="8"/>
        <v>23800000</v>
      </c>
      <c r="J309" s="56" t="s">
        <v>21</v>
      </c>
      <c r="K309" s="57" t="s">
        <v>22</v>
      </c>
      <c r="L309" s="58">
        <f t="shared" si="9"/>
        <v>0.3</v>
      </c>
      <c r="M309" s="12" t="s">
        <v>1176</v>
      </c>
      <c r="N309" s="12" t="s">
        <v>1046</v>
      </c>
    </row>
    <row r="310" spans="1:14" ht="175.5">
      <c r="A310" s="59" t="s">
        <v>1177</v>
      </c>
      <c r="B310" s="48" t="s">
        <v>1178</v>
      </c>
      <c r="C310" s="60">
        <v>1047387725</v>
      </c>
      <c r="D310" s="50" t="s">
        <v>1179</v>
      </c>
      <c r="E310" s="61">
        <v>45352</v>
      </c>
      <c r="F310" s="64">
        <v>45657</v>
      </c>
      <c r="G310" s="53">
        <v>40000000</v>
      </c>
      <c r="H310" s="54">
        <v>12000000</v>
      </c>
      <c r="I310" s="55">
        <f t="shared" si="8"/>
        <v>28000000</v>
      </c>
      <c r="J310" s="56" t="s">
        <v>21</v>
      </c>
      <c r="K310" s="57" t="s">
        <v>22</v>
      </c>
      <c r="L310" s="58">
        <f t="shared" si="9"/>
        <v>0.3</v>
      </c>
      <c r="M310" s="12" t="s">
        <v>1180</v>
      </c>
      <c r="N310" s="12" t="s">
        <v>684</v>
      </c>
    </row>
    <row r="311" spans="1:14" ht="94.5">
      <c r="A311" s="59" t="s">
        <v>1181</v>
      </c>
      <c r="B311" s="48" t="s">
        <v>1182</v>
      </c>
      <c r="C311" s="60">
        <v>8851841</v>
      </c>
      <c r="D311" s="50" t="s">
        <v>1183</v>
      </c>
      <c r="E311" s="61">
        <v>45353</v>
      </c>
      <c r="F311" s="64">
        <v>45536</v>
      </c>
      <c r="G311" s="53">
        <v>15000000</v>
      </c>
      <c r="H311" s="54">
        <v>7500000</v>
      </c>
      <c r="I311" s="55">
        <f t="shared" si="8"/>
        <v>7500000</v>
      </c>
      <c r="J311" s="56" t="s">
        <v>21</v>
      </c>
      <c r="K311" s="57" t="s">
        <v>22</v>
      </c>
      <c r="L311" s="58">
        <f t="shared" si="9"/>
        <v>0.5</v>
      </c>
      <c r="M311" s="12" t="s">
        <v>1184</v>
      </c>
      <c r="N311" s="12" t="s">
        <v>1185</v>
      </c>
    </row>
    <row r="312" spans="1:14" ht="121.5">
      <c r="A312" s="59" t="s">
        <v>1186</v>
      </c>
      <c r="B312" s="48" t="s">
        <v>1187</v>
      </c>
      <c r="C312" s="60">
        <v>73189175</v>
      </c>
      <c r="D312" s="50" t="s">
        <v>1188</v>
      </c>
      <c r="E312" s="61">
        <v>45353</v>
      </c>
      <c r="F312" s="64">
        <v>45536</v>
      </c>
      <c r="G312" s="53">
        <v>18000000</v>
      </c>
      <c r="H312" s="54">
        <v>9000000</v>
      </c>
      <c r="I312" s="55">
        <f t="shared" si="8"/>
        <v>9000000</v>
      </c>
      <c r="J312" s="56" t="s">
        <v>21</v>
      </c>
      <c r="K312" s="57" t="s">
        <v>22</v>
      </c>
      <c r="L312" s="58">
        <f t="shared" si="9"/>
        <v>0.5</v>
      </c>
      <c r="M312" s="12" t="s">
        <v>1189</v>
      </c>
      <c r="N312" s="12" t="s">
        <v>492</v>
      </c>
    </row>
    <row r="313" spans="1:14" ht="108">
      <c r="A313" s="59" t="s">
        <v>1190</v>
      </c>
      <c r="B313" s="48" t="s">
        <v>1191</v>
      </c>
      <c r="C313" s="60">
        <v>73195602</v>
      </c>
      <c r="D313" s="50" t="s">
        <v>1192</v>
      </c>
      <c r="E313" s="61">
        <v>45353</v>
      </c>
      <c r="F313" s="64">
        <v>45536</v>
      </c>
      <c r="G313" s="53">
        <v>21000000</v>
      </c>
      <c r="H313" s="54">
        <v>3500000</v>
      </c>
      <c r="I313" s="55">
        <f t="shared" si="8"/>
        <v>17500000</v>
      </c>
      <c r="J313" s="56" t="s">
        <v>21</v>
      </c>
      <c r="K313" s="57" t="s">
        <v>22</v>
      </c>
      <c r="L313" s="58">
        <f t="shared" si="9"/>
        <v>0.16666666666666666</v>
      </c>
      <c r="M313" s="12" t="s">
        <v>1193</v>
      </c>
      <c r="N313" s="12" t="s">
        <v>270</v>
      </c>
    </row>
    <row r="314" spans="1:14" ht="162">
      <c r="A314" s="59" t="s">
        <v>1194</v>
      </c>
      <c r="B314" s="48" t="s">
        <v>1043</v>
      </c>
      <c r="C314" s="60">
        <v>1193216774</v>
      </c>
      <c r="D314" s="50" t="s">
        <v>1195</v>
      </c>
      <c r="E314" s="61">
        <v>45352</v>
      </c>
      <c r="F314" s="64">
        <v>45657</v>
      </c>
      <c r="G314" s="53">
        <v>34000000</v>
      </c>
      <c r="H314" s="54">
        <v>10200000</v>
      </c>
      <c r="I314" s="55">
        <f t="shared" si="8"/>
        <v>23800000</v>
      </c>
      <c r="J314" s="56" t="s">
        <v>21</v>
      </c>
      <c r="K314" s="57" t="s">
        <v>22</v>
      </c>
      <c r="L314" s="58">
        <f t="shared" si="9"/>
        <v>0.3</v>
      </c>
      <c r="M314" s="12" t="s">
        <v>1196</v>
      </c>
      <c r="N314" s="12" t="s">
        <v>1046</v>
      </c>
    </row>
    <row r="315" spans="1:14" ht="162">
      <c r="A315" s="59" t="s">
        <v>1197</v>
      </c>
      <c r="B315" s="48" t="s">
        <v>1063</v>
      </c>
      <c r="C315" s="60">
        <v>1044422152</v>
      </c>
      <c r="D315" s="50" t="s">
        <v>1198</v>
      </c>
      <c r="E315" s="61">
        <v>45352</v>
      </c>
      <c r="F315" s="64">
        <v>45657</v>
      </c>
      <c r="G315" s="53">
        <v>6000000</v>
      </c>
      <c r="H315" s="54">
        <v>6000000</v>
      </c>
      <c r="I315" s="55">
        <f t="shared" si="8"/>
        <v>0</v>
      </c>
      <c r="J315" s="56" t="s">
        <v>21</v>
      </c>
      <c r="K315" s="57" t="s">
        <v>22</v>
      </c>
      <c r="L315" s="58">
        <f t="shared" si="9"/>
        <v>1</v>
      </c>
      <c r="M315" s="12" t="s">
        <v>1199</v>
      </c>
      <c r="N315" s="12" t="s">
        <v>1046</v>
      </c>
    </row>
    <row r="316" spans="1:14" ht="162">
      <c r="A316" s="59" t="s">
        <v>1200</v>
      </c>
      <c r="B316" s="48" t="s">
        <v>1059</v>
      </c>
      <c r="C316" s="60">
        <v>1069494847</v>
      </c>
      <c r="D316" s="50" t="s">
        <v>1201</v>
      </c>
      <c r="E316" s="61">
        <v>45352</v>
      </c>
      <c r="F316" s="64">
        <v>45657</v>
      </c>
      <c r="G316" s="53">
        <v>23000000</v>
      </c>
      <c r="H316" s="54">
        <v>2300000</v>
      </c>
      <c r="I316" s="55">
        <f t="shared" si="8"/>
        <v>20700000</v>
      </c>
      <c r="J316" s="56" t="s">
        <v>21</v>
      </c>
      <c r="K316" s="57" t="s">
        <v>22</v>
      </c>
      <c r="L316" s="58">
        <f t="shared" si="9"/>
        <v>0.1</v>
      </c>
      <c r="M316" s="12" t="s">
        <v>1202</v>
      </c>
      <c r="N316" s="12" t="s">
        <v>1046</v>
      </c>
    </row>
    <row r="317" spans="1:14" ht="162">
      <c r="A317" s="59" t="s">
        <v>1203</v>
      </c>
      <c r="B317" s="48" t="s">
        <v>1063</v>
      </c>
      <c r="C317" s="60">
        <v>1005582218</v>
      </c>
      <c r="D317" s="50" t="s">
        <v>1204</v>
      </c>
      <c r="E317" s="61">
        <v>45352</v>
      </c>
      <c r="F317" s="64">
        <v>45657</v>
      </c>
      <c r="G317" s="53">
        <v>23000000</v>
      </c>
      <c r="H317" s="54">
        <v>9200000</v>
      </c>
      <c r="I317" s="55">
        <f t="shared" si="8"/>
        <v>13800000</v>
      </c>
      <c r="J317" s="56" t="s">
        <v>21</v>
      </c>
      <c r="K317" s="57" t="s">
        <v>22</v>
      </c>
      <c r="L317" s="58">
        <f t="shared" si="9"/>
        <v>0.4</v>
      </c>
      <c r="M317" s="12" t="s">
        <v>1205</v>
      </c>
      <c r="N317" s="12" t="s">
        <v>1046</v>
      </c>
    </row>
    <row r="318" spans="1:14" ht="108">
      <c r="A318" s="59" t="s">
        <v>1206</v>
      </c>
      <c r="B318" s="48" t="s">
        <v>1207</v>
      </c>
      <c r="C318" s="60">
        <v>3017965529</v>
      </c>
      <c r="D318" s="50" t="s">
        <v>1208</v>
      </c>
      <c r="E318" s="61">
        <v>45356</v>
      </c>
      <c r="F318" s="64">
        <v>45539</v>
      </c>
      <c r="G318" s="53">
        <v>12000000</v>
      </c>
      <c r="H318" s="54">
        <v>8000000</v>
      </c>
      <c r="I318" s="55">
        <f t="shared" si="8"/>
        <v>4000000</v>
      </c>
      <c r="J318" s="56" t="s">
        <v>21</v>
      </c>
      <c r="K318" s="57" t="s">
        <v>22</v>
      </c>
      <c r="L318" s="58">
        <f t="shared" si="9"/>
        <v>0.66666666666666663</v>
      </c>
      <c r="M318" s="12" t="s">
        <v>1209</v>
      </c>
      <c r="N318" s="12" t="s">
        <v>1041</v>
      </c>
    </row>
    <row r="319" spans="1:14" ht="121.5">
      <c r="A319" s="59" t="s">
        <v>1210</v>
      </c>
      <c r="B319" s="48" t="s">
        <v>1211</v>
      </c>
      <c r="C319" s="60">
        <v>45551384</v>
      </c>
      <c r="D319" s="50" t="s">
        <v>1212</v>
      </c>
      <c r="E319" s="61">
        <v>45356</v>
      </c>
      <c r="F319" s="64">
        <v>45539</v>
      </c>
      <c r="G319" s="53">
        <v>24000000</v>
      </c>
      <c r="H319" s="54">
        <v>16000000</v>
      </c>
      <c r="I319" s="55">
        <f t="shared" si="8"/>
        <v>8000000</v>
      </c>
      <c r="J319" s="56" t="s">
        <v>21</v>
      </c>
      <c r="K319" s="57" t="s">
        <v>22</v>
      </c>
      <c r="L319" s="58">
        <f t="shared" si="9"/>
        <v>0.66666666666666663</v>
      </c>
      <c r="M319" s="12" t="s">
        <v>1213</v>
      </c>
      <c r="N319" s="12" t="s">
        <v>120</v>
      </c>
    </row>
    <row r="320" spans="1:14" ht="108">
      <c r="A320" s="59" t="s">
        <v>1214</v>
      </c>
      <c r="B320" s="48" t="s">
        <v>1215</v>
      </c>
      <c r="C320" s="60">
        <v>45476639</v>
      </c>
      <c r="D320" s="50" t="s">
        <v>1216</v>
      </c>
      <c r="E320" s="61">
        <v>45356</v>
      </c>
      <c r="F320" s="64">
        <v>45539</v>
      </c>
      <c r="G320" s="53">
        <v>24000000</v>
      </c>
      <c r="H320" s="54">
        <v>12000000</v>
      </c>
      <c r="I320" s="55">
        <f t="shared" si="8"/>
        <v>12000000</v>
      </c>
      <c r="J320" s="56" t="s">
        <v>21</v>
      </c>
      <c r="K320" s="57" t="s">
        <v>22</v>
      </c>
      <c r="L320" s="58">
        <f t="shared" si="9"/>
        <v>0.5</v>
      </c>
      <c r="M320" s="12" t="s">
        <v>1217</v>
      </c>
      <c r="N320" s="12" t="s">
        <v>1218</v>
      </c>
    </row>
    <row r="321" spans="1:14" ht="108">
      <c r="A321" s="59" t="s">
        <v>1219</v>
      </c>
      <c r="B321" s="48" t="s">
        <v>1220</v>
      </c>
      <c r="C321" s="60">
        <v>2596850</v>
      </c>
      <c r="D321" s="50" t="s">
        <v>1221</v>
      </c>
      <c r="E321" s="61">
        <v>45356</v>
      </c>
      <c r="F321" s="64">
        <v>45539</v>
      </c>
      <c r="G321" s="53">
        <v>19800000</v>
      </c>
      <c r="H321" s="54">
        <v>9900000</v>
      </c>
      <c r="I321" s="55">
        <f t="shared" si="8"/>
        <v>9900000</v>
      </c>
      <c r="J321" s="56" t="s">
        <v>21</v>
      </c>
      <c r="K321" s="57" t="s">
        <v>22</v>
      </c>
      <c r="L321" s="58">
        <f t="shared" si="9"/>
        <v>0.5</v>
      </c>
      <c r="M321" s="12" t="s">
        <v>1222</v>
      </c>
      <c r="N321" s="12" t="s">
        <v>1218</v>
      </c>
    </row>
    <row r="322" spans="1:14" ht="121.5">
      <c r="A322" s="59" t="s">
        <v>1223</v>
      </c>
      <c r="B322" s="48" t="s">
        <v>1224</v>
      </c>
      <c r="C322" s="60">
        <v>1047409870</v>
      </c>
      <c r="D322" s="50" t="s">
        <v>1225</v>
      </c>
      <c r="E322" s="61">
        <v>45356</v>
      </c>
      <c r="F322" s="64">
        <v>45539</v>
      </c>
      <c r="G322" s="53">
        <v>27000000</v>
      </c>
      <c r="H322" s="54">
        <v>13500000</v>
      </c>
      <c r="I322" s="55">
        <f t="shared" si="8"/>
        <v>13500000</v>
      </c>
      <c r="J322" s="56" t="s">
        <v>21</v>
      </c>
      <c r="K322" s="57" t="s">
        <v>22</v>
      </c>
      <c r="L322" s="58">
        <f t="shared" si="9"/>
        <v>0.5</v>
      </c>
      <c r="M322" s="12" t="s">
        <v>1226</v>
      </c>
      <c r="N322" s="12" t="s">
        <v>1218</v>
      </c>
    </row>
    <row r="323" spans="1:14" ht="94.5">
      <c r="A323" s="59" t="s">
        <v>1227</v>
      </c>
      <c r="B323" s="48" t="s">
        <v>1228</v>
      </c>
      <c r="C323" s="60">
        <v>45538822</v>
      </c>
      <c r="D323" s="50" t="s">
        <v>1229</v>
      </c>
      <c r="E323" s="61">
        <v>45356</v>
      </c>
      <c r="F323" s="64">
        <v>45539</v>
      </c>
      <c r="G323" s="53">
        <v>24000000</v>
      </c>
      <c r="H323" s="54">
        <v>12000000</v>
      </c>
      <c r="I323" s="55">
        <f t="shared" si="8"/>
        <v>12000000</v>
      </c>
      <c r="J323" s="56" t="s">
        <v>21</v>
      </c>
      <c r="K323" s="57" t="s">
        <v>22</v>
      </c>
      <c r="L323" s="58">
        <f t="shared" si="9"/>
        <v>0.5</v>
      </c>
      <c r="M323" s="12" t="s">
        <v>1230</v>
      </c>
      <c r="N323" s="12" t="s">
        <v>553</v>
      </c>
    </row>
    <row r="324" spans="1:14" ht="94.5">
      <c r="A324" s="59" t="s">
        <v>1231</v>
      </c>
      <c r="B324" s="48" t="s">
        <v>1232</v>
      </c>
      <c r="C324" s="60">
        <v>32938182</v>
      </c>
      <c r="D324" s="50" t="s">
        <v>1233</v>
      </c>
      <c r="E324" s="61">
        <v>45356</v>
      </c>
      <c r="F324" s="64">
        <v>45539</v>
      </c>
      <c r="G324" s="53">
        <v>24000000</v>
      </c>
      <c r="H324" s="54">
        <v>16000000</v>
      </c>
      <c r="I324" s="55">
        <f t="shared" si="8"/>
        <v>8000000</v>
      </c>
      <c r="J324" s="56" t="s">
        <v>21</v>
      </c>
      <c r="K324" s="57" t="s">
        <v>22</v>
      </c>
      <c r="L324" s="58">
        <f t="shared" si="9"/>
        <v>0.66666666666666663</v>
      </c>
      <c r="M324" s="12" t="s">
        <v>1234</v>
      </c>
      <c r="N324" s="12" t="s">
        <v>553</v>
      </c>
    </row>
    <row r="325" spans="1:14" ht="108">
      <c r="A325" s="59" t="s">
        <v>1235</v>
      </c>
      <c r="B325" s="48" t="s">
        <v>1236</v>
      </c>
      <c r="C325" s="60">
        <v>1047383208</v>
      </c>
      <c r="D325" s="50" t="s">
        <v>1237</v>
      </c>
      <c r="E325" s="61">
        <v>45356</v>
      </c>
      <c r="F325" s="64">
        <v>45539</v>
      </c>
      <c r="G325" s="53">
        <v>27000000</v>
      </c>
      <c r="H325" s="54">
        <v>18000000</v>
      </c>
      <c r="I325" s="55">
        <f t="shared" si="8"/>
        <v>9000000</v>
      </c>
      <c r="J325" s="56" t="s">
        <v>21</v>
      </c>
      <c r="K325" s="57" t="s">
        <v>22</v>
      </c>
      <c r="L325" s="58">
        <f t="shared" si="9"/>
        <v>0.66666666666666663</v>
      </c>
      <c r="M325" s="12" t="s">
        <v>1238</v>
      </c>
      <c r="N325" s="12" t="s">
        <v>553</v>
      </c>
    </row>
    <row r="326" spans="1:14" ht="94.5">
      <c r="A326" s="59" t="s">
        <v>1239</v>
      </c>
      <c r="B326" s="48" t="s">
        <v>1240</v>
      </c>
      <c r="C326" s="60">
        <v>104746429</v>
      </c>
      <c r="D326" s="50" t="s">
        <v>1241</v>
      </c>
      <c r="E326" s="61">
        <v>45356</v>
      </c>
      <c r="F326" s="64">
        <v>45539</v>
      </c>
      <c r="G326" s="53">
        <v>27000000</v>
      </c>
      <c r="H326" s="54">
        <v>13500000</v>
      </c>
      <c r="I326" s="55">
        <f t="shared" si="8"/>
        <v>13500000</v>
      </c>
      <c r="J326" s="56" t="s">
        <v>21</v>
      </c>
      <c r="K326" s="57" t="s">
        <v>22</v>
      </c>
      <c r="L326" s="58">
        <f t="shared" si="9"/>
        <v>0.5</v>
      </c>
      <c r="M326" s="12" t="s">
        <v>1242</v>
      </c>
      <c r="N326" s="12" t="s">
        <v>189</v>
      </c>
    </row>
    <row r="327" spans="1:14" ht="108">
      <c r="A327" s="59" t="s">
        <v>1243</v>
      </c>
      <c r="B327" s="48" t="s">
        <v>1191</v>
      </c>
      <c r="C327" s="60">
        <v>32716839</v>
      </c>
      <c r="D327" s="50" t="s">
        <v>1244</v>
      </c>
      <c r="E327" s="61">
        <v>45356</v>
      </c>
      <c r="F327" s="64">
        <v>45539</v>
      </c>
      <c r="G327" s="53">
        <v>24000000</v>
      </c>
      <c r="H327" s="54">
        <v>16000000</v>
      </c>
      <c r="I327" s="55">
        <f t="shared" si="8"/>
        <v>8000000</v>
      </c>
      <c r="J327" s="56" t="s">
        <v>21</v>
      </c>
      <c r="K327" s="57" t="s">
        <v>22</v>
      </c>
      <c r="L327" s="58">
        <f t="shared" si="9"/>
        <v>0.66666666666666663</v>
      </c>
      <c r="M327" s="12" t="s">
        <v>1245</v>
      </c>
      <c r="N327" s="12" t="s">
        <v>270</v>
      </c>
    </row>
    <row r="328" spans="1:14" ht="94.5">
      <c r="A328" s="59" t="s">
        <v>1246</v>
      </c>
      <c r="B328" s="48" t="s">
        <v>1247</v>
      </c>
      <c r="C328" s="60">
        <v>1064987325</v>
      </c>
      <c r="D328" s="50" t="s">
        <v>1248</v>
      </c>
      <c r="E328" s="61">
        <v>45356</v>
      </c>
      <c r="F328" s="69">
        <v>45630</v>
      </c>
      <c r="G328" s="53">
        <v>42000000</v>
      </c>
      <c r="H328" s="54">
        <v>21000000</v>
      </c>
      <c r="I328" s="55">
        <f t="shared" si="8"/>
        <v>21000000</v>
      </c>
      <c r="J328" s="56" t="s">
        <v>21</v>
      </c>
      <c r="K328" s="57" t="s">
        <v>22</v>
      </c>
      <c r="L328" s="58">
        <f t="shared" si="9"/>
        <v>0.5</v>
      </c>
      <c r="M328" s="12" t="s">
        <v>1249</v>
      </c>
      <c r="N328" s="12" t="s">
        <v>865</v>
      </c>
    </row>
    <row r="329" spans="1:14" ht="202.5">
      <c r="A329" s="59" t="s">
        <v>1250</v>
      </c>
      <c r="B329" s="48" t="s">
        <v>1251</v>
      </c>
      <c r="C329" s="60">
        <v>1047501086</v>
      </c>
      <c r="D329" s="50" t="s">
        <v>1252</v>
      </c>
      <c r="E329" s="61">
        <v>45356</v>
      </c>
      <c r="F329" s="64">
        <v>45539</v>
      </c>
      <c r="G329" s="53">
        <v>36000000</v>
      </c>
      <c r="H329" s="54">
        <v>12000000</v>
      </c>
      <c r="I329" s="55">
        <f t="shared" si="8"/>
        <v>24000000</v>
      </c>
      <c r="J329" s="56" t="s">
        <v>21</v>
      </c>
      <c r="K329" s="57" t="s">
        <v>22</v>
      </c>
      <c r="L329" s="58">
        <f t="shared" si="9"/>
        <v>0.33333333333333331</v>
      </c>
      <c r="M329" s="12" t="s">
        <v>1253</v>
      </c>
      <c r="N329" s="12" t="s">
        <v>684</v>
      </c>
    </row>
    <row r="330" spans="1:14" ht="94.5">
      <c r="A330" s="59" t="s">
        <v>1254</v>
      </c>
      <c r="B330" s="48" t="s">
        <v>1255</v>
      </c>
      <c r="C330" s="60">
        <v>1072750323</v>
      </c>
      <c r="D330" s="50" t="s">
        <v>1256</v>
      </c>
      <c r="E330" s="61">
        <v>45356</v>
      </c>
      <c r="F330" s="64">
        <v>45539</v>
      </c>
      <c r="G330" s="53">
        <v>24000000</v>
      </c>
      <c r="H330" s="54">
        <v>16000000</v>
      </c>
      <c r="I330" s="55">
        <f t="shared" si="8"/>
        <v>8000000</v>
      </c>
      <c r="J330" s="56" t="s">
        <v>21</v>
      </c>
      <c r="K330" s="57" t="s">
        <v>22</v>
      </c>
      <c r="L330" s="58">
        <f t="shared" si="9"/>
        <v>0.66666666666666663</v>
      </c>
      <c r="M330" s="12" t="s">
        <v>1257</v>
      </c>
      <c r="N330" s="12" t="s">
        <v>1258</v>
      </c>
    </row>
    <row r="331" spans="1:14" ht="108">
      <c r="A331" s="59" t="s">
        <v>1259</v>
      </c>
      <c r="B331" s="48" t="s">
        <v>849</v>
      </c>
      <c r="C331" s="60">
        <v>1047390801</v>
      </c>
      <c r="D331" s="50" t="s">
        <v>1260</v>
      </c>
      <c r="E331" s="61">
        <v>45356</v>
      </c>
      <c r="F331" s="64">
        <v>45539</v>
      </c>
      <c r="G331" s="53">
        <v>24000000</v>
      </c>
      <c r="H331" s="54">
        <v>12000000</v>
      </c>
      <c r="I331" s="55">
        <f t="shared" si="8"/>
        <v>12000000</v>
      </c>
      <c r="J331" s="56" t="s">
        <v>21</v>
      </c>
      <c r="K331" s="57" t="s">
        <v>22</v>
      </c>
      <c r="L331" s="58">
        <f t="shared" si="9"/>
        <v>0.5</v>
      </c>
      <c r="M331" s="12" t="s">
        <v>1261</v>
      </c>
      <c r="N331" s="12" t="s">
        <v>828</v>
      </c>
    </row>
    <row r="332" spans="1:14" ht="94.5">
      <c r="A332" s="59" t="s">
        <v>1262</v>
      </c>
      <c r="B332" s="48" t="s">
        <v>1263</v>
      </c>
      <c r="C332" s="60">
        <v>1001972494</v>
      </c>
      <c r="D332" s="50" t="s">
        <v>1264</v>
      </c>
      <c r="E332" s="61">
        <v>45356</v>
      </c>
      <c r="F332" s="64">
        <v>45539</v>
      </c>
      <c r="G332" s="53">
        <v>15000000</v>
      </c>
      <c r="H332" s="54">
        <v>7500000</v>
      </c>
      <c r="I332" s="55">
        <f t="shared" si="8"/>
        <v>7500000</v>
      </c>
      <c r="J332" s="56" t="s">
        <v>21</v>
      </c>
      <c r="K332" s="57" t="s">
        <v>22</v>
      </c>
      <c r="L332" s="58">
        <f t="shared" si="9"/>
        <v>0.5</v>
      </c>
      <c r="M332" s="12" t="s">
        <v>1265</v>
      </c>
      <c r="N332" s="12" t="s">
        <v>1041</v>
      </c>
    </row>
    <row r="333" spans="1:14" ht="94.5">
      <c r="A333" s="59" t="s">
        <v>1266</v>
      </c>
      <c r="B333" s="48" t="s">
        <v>1267</v>
      </c>
      <c r="C333" s="60">
        <v>7921388</v>
      </c>
      <c r="D333" s="50" t="s">
        <v>1268</v>
      </c>
      <c r="E333" s="61">
        <v>45356</v>
      </c>
      <c r="F333" s="64">
        <v>45539</v>
      </c>
      <c r="G333" s="53">
        <v>25200000</v>
      </c>
      <c r="H333" s="54">
        <v>16800000</v>
      </c>
      <c r="I333" s="55">
        <f t="shared" si="8"/>
        <v>8400000</v>
      </c>
      <c r="J333" s="56" t="s">
        <v>21</v>
      </c>
      <c r="K333" s="57" t="s">
        <v>22</v>
      </c>
      <c r="L333" s="58">
        <f t="shared" si="9"/>
        <v>0.66666666666666663</v>
      </c>
      <c r="M333" s="12" t="s">
        <v>1269</v>
      </c>
      <c r="N333" s="12" t="s">
        <v>332</v>
      </c>
    </row>
    <row r="334" spans="1:14" ht="94.5">
      <c r="A334" s="59" t="s">
        <v>1270</v>
      </c>
      <c r="B334" s="48" t="s">
        <v>1263</v>
      </c>
      <c r="C334" s="60">
        <v>1007740210</v>
      </c>
      <c r="D334" s="50" t="s">
        <v>1271</v>
      </c>
      <c r="E334" s="61">
        <v>45356</v>
      </c>
      <c r="F334" s="64">
        <v>45539</v>
      </c>
      <c r="G334" s="53">
        <v>12000000</v>
      </c>
      <c r="H334" s="54">
        <v>6000000</v>
      </c>
      <c r="I334" s="55">
        <f t="shared" si="8"/>
        <v>6000000</v>
      </c>
      <c r="J334" s="56" t="s">
        <v>21</v>
      </c>
      <c r="K334" s="57" t="s">
        <v>22</v>
      </c>
      <c r="L334" s="58">
        <f t="shared" si="9"/>
        <v>0.5</v>
      </c>
      <c r="M334" s="12" t="s">
        <v>1272</v>
      </c>
      <c r="N334" s="12" t="s">
        <v>1041</v>
      </c>
    </row>
    <row r="335" spans="1:14" ht="94.5">
      <c r="A335" s="59" t="s">
        <v>1273</v>
      </c>
      <c r="B335" s="48" t="s">
        <v>1263</v>
      </c>
      <c r="C335" s="60">
        <v>1048434514</v>
      </c>
      <c r="D335" s="50" t="s">
        <v>1274</v>
      </c>
      <c r="E335" s="61">
        <v>45356</v>
      </c>
      <c r="F335" s="64">
        <v>45539</v>
      </c>
      <c r="G335" s="53">
        <v>12000000</v>
      </c>
      <c r="H335" s="54">
        <v>6000000</v>
      </c>
      <c r="I335" s="55">
        <f t="shared" si="8"/>
        <v>6000000</v>
      </c>
      <c r="J335" s="56" t="s">
        <v>21</v>
      </c>
      <c r="K335" s="57" t="s">
        <v>22</v>
      </c>
      <c r="L335" s="58">
        <f t="shared" si="9"/>
        <v>0.5</v>
      </c>
      <c r="M335" s="12" t="s">
        <v>1275</v>
      </c>
      <c r="N335" s="12" t="s">
        <v>1041</v>
      </c>
    </row>
    <row r="336" spans="1:14" ht="94.5">
      <c r="A336" s="59" t="s">
        <v>1276</v>
      </c>
      <c r="B336" s="48" t="s">
        <v>1263</v>
      </c>
      <c r="C336" s="60">
        <v>1007713171</v>
      </c>
      <c r="D336" s="50" t="s">
        <v>1277</v>
      </c>
      <c r="E336" s="61">
        <v>45356</v>
      </c>
      <c r="F336" s="64">
        <v>45539</v>
      </c>
      <c r="G336" s="53">
        <v>12000000</v>
      </c>
      <c r="H336" s="54">
        <v>6000000</v>
      </c>
      <c r="I336" s="55">
        <f t="shared" si="8"/>
        <v>6000000</v>
      </c>
      <c r="J336" s="56" t="s">
        <v>21</v>
      </c>
      <c r="K336" s="57" t="s">
        <v>22</v>
      </c>
      <c r="L336" s="58">
        <f t="shared" si="9"/>
        <v>0.5</v>
      </c>
      <c r="M336" s="12" t="s">
        <v>1278</v>
      </c>
      <c r="N336" s="12" t="s">
        <v>1041</v>
      </c>
    </row>
    <row r="337" spans="1:14" ht="94.5">
      <c r="A337" s="59" t="s">
        <v>1279</v>
      </c>
      <c r="B337" s="48" t="s">
        <v>909</v>
      </c>
      <c r="C337" s="60">
        <v>1051820864</v>
      </c>
      <c r="D337" s="50" t="s">
        <v>1280</v>
      </c>
      <c r="E337" s="61">
        <v>45356</v>
      </c>
      <c r="F337" s="64">
        <v>45539</v>
      </c>
      <c r="G337" s="53">
        <v>21000000</v>
      </c>
      <c r="H337" s="54">
        <v>10500000</v>
      </c>
      <c r="I337" s="55">
        <f t="shared" si="8"/>
        <v>10500000</v>
      </c>
      <c r="J337" s="56" t="s">
        <v>21</v>
      </c>
      <c r="K337" s="57" t="s">
        <v>22</v>
      </c>
      <c r="L337" s="58">
        <f t="shared" si="9"/>
        <v>0.5</v>
      </c>
      <c r="M337" s="12" t="s">
        <v>1281</v>
      </c>
      <c r="N337" s="12" t="s">
        <v>288</v>
      </c>
    </row>
    <row r="338" spans="1:14" ht="94.5">
      <c r="A338" s="59" t="s">
        <v>1282</v>
      </c>
      <c r="B338" s="48" t="s">
        <v>932</v>
      </c>
      <c r="C338" s="60">
        <v>1143388996</v>
      </c>
      <c r="D338" s="50" t="s">
        <v>1283</v>
      </c>
      <c r="E338" s="61">
        <v>45356</v>
      </c>
      <c r="F338" s="64">
        <v>45539</v>
      </c>
      <c r="G338" s="53">
        <v>13200000</v>
      </c>
      <c r="H338" s="54">
        <v>8800000</v>
      </c>
      <c r="I338" s="55">
        <f t="shared" si="8"/>
        <v>4400000</v>
      </c>
      <c r="J338" s="56" t="s">
        <v>21</v>
      </c>
      <c r="K338" s="57" t="s">
        <v>22</v>
      </c>
      <c r="L338" s="58">
        <f t="shared" si="9"/>
        <v>0.66666666666666663</v>
      </c>
      <c r="M338" s="12" t="s">
        <v>1284</v>
      </c>
      <c r="N338" s="12" t="s">
        <v>120</v>
      </c>
    </row>
    <row r="339" spans="1:14" ht="121.5">
      <c r="A339" s="59" t="s">
        <v>1285</v>
      </c>
      <c r="B339" s="48" t="s">
        <v>1286</v>
      </c>
      <c r="C339" s="60">
        <v>22790793</v>
      </c>
      <c r="D339" s="50" t="s">
        <v>1287</v>
      </c>
      <c r="E339" s="61">
        <v>45356</v>
      </c>
      <c r="F339" s="64">
        <v>45539</v>
      </c>
      <c r="G339" s="53">
        <v>21000000</v>
      </c>
      <c r="H339" s="54">
        <v>14000000</v>
      </c>
      <c r="I339" s="55">
        <f t="shared" si="8"/>
        <v>7000000</v>
      </c>
      <c r="J339" s="56" t="s">
        <v>21</v>
      </c>
      <c r="K339" s="57" t="s">
        <v>22</v>
      </c>
      <c r="L339" s="58">
        <f t="shared" si="9"/>
        <v>0.66666666666666663</v>
      </c>
      <c r="M339" s="12" t="s">
        <v>1288</v>
      </c>
      <c r="N339" s="12" t="s">
        <v>120</v>
      </c>
    </row>
    <row r="340" spans="1:14" ht="108">
      <c r="A340" s="59" t="s">
        <v>1289</v>
      </c>
      <c r="B340" s="48" t="s">
        <v>1290</v>
      </c>
      <c r="C340" s="60">
        <v>1128058453</v>
      </c>
      <c r="D340" s="50" t="s">
        <v>1291</v>
      </c>
      <c r="E340" s="61">
        <v>45356</v>
      </c>
      <c r="F340" s="64">
        <v>45539</v>
      </c>
      <c r="G340" s="53">
        <v>15000000</v>
      </c>
      <c r="H340" s="54">
        <v>7500000</v>
      </c>
      <c r="I340" s="55">
        <f t="shared" si="8"/>
        <v>7500000</v>
      </c>
      <c r="J340" s="56" t="s">
        <v>21</v>
      </c>
      <c r="K340" s="57" t="s">
        <v>22</v>
      </c>
      <c r="L340" s="58">
        <f t="shared" si="9"/>
        <v>0.5</v>
      </c>
      <c r="M340" s="12" t="s">
        <v>1292</v>
      </c>
      <c r="N340" s="12" t="s">
        <v>120</v>
      </c>
    </row>
    <row r="341" spans="1:14" ht="108">
      <c r="A341" s="59" t="s">
        <v>1293</v>
      </c>
      <c r="B341" s="48" t="s">
        <v>1294</v>
      </c>
      <c r="C341" s="60">
        <v>1143336129</v>
      </c>
      <c r="D341" s="50" t="s">
        <v>1295</v>
      </c>
      <c r="E341" s="61">
        <v>45356</v>
      </c>
      <c r="F341" s="64">
        <v>45539</v>
      </c>
      <c r="G341" s="53">
        <v>27000000</v>
      </c>
      <c r="H341" s="54">
        <v>18000000</v>
      </c>
      <c r="I341" s="55">
        <f t="shared" si="8"/>
        <v>9000000</v>
      </c>
      <c r="J341" s="56" t="s">
        <v>21</v>
      </c>
      <c r="K341" s="57" t="s">
        <v>22</v>
      </c>
      <c r="L341" s="58">
        <f t="shared" si="9"/>
        <v>0.66666666666666663</v>
      </c>
      <c r="M341" s="12" t="s">
        <v>1296</v>
      </c>
      <c r="N341" s="12" t="s">
        <v>1258</v>
      </c>
    </row>
    <row r="342" spans="1:14" ht="94.5">
      <c r="A342" s="59" t="s">
        <v>1297</v>
      </c>
      <c r="B342" s="48" t="s">
        <v>1298</v>
      </c>
      <c r="C342" s="60">
        <v>1143378052</v>
      </c>
      <c r="D342" s="50" t="s">
        <v>1299</v>
      </c>
      <c r="E342" s="61">
        <v>45356</v>
      </c>
      <c r="F342" s="64">
        <v>45539</v>
      </c>
      <c r="G342" s="53">
        <v>27000000</v>
      </c>
      <c r="H342" s="54">
        <v>13500000</v>
      </c>
      <c r="I342" s="55">
        <f t="shared" si="8"/>
        <v>13500000</v>
      </c>
      <c r="J342" s="56" t="s">
        <v>21</v>
      </c>
      <c r="K342" s="57" t="s">
        <v>22</v>
      </c>
      <c r="L342" s="58">
        <f t="shared" si="9"/>
        <v>0.5</v>
      </c>
      <c r="M342" s="12" t="s">
        <v>1300</v>
      </c>
      <c r="N342" s="12" t="s">
        <v>1258</v>
      </c>
    </row>
    <row r="343" spans="1:14" ht="94.5">
      <c r="A343" s="59" t="s">
        <v>1301</v>
      </c>
      <c r="B343" s="48" t="s">
        <v>853</v>
      </c>
      <c r="C343" s="60">
        <v>73168902</v>
      </c>
      <c r="D343" s="50" t="s">
        <v>1302</v>
      </c>
      <c r="E343" s="61">
        <v>45356</v>
      </c>
      <c r="F343" s="64">
        <v>45539</v>
      </c>
      <c r="G343" s="53">
        <v>27000000</v>
      </c>
      <c r="H343" s="54">
        <v>13500000</v>
      </c>
      <c r="I343" s="55">
        <f t="shared" si="8"/>
        <v>13500000</v>
      </c>
      <c r="J343" s="56" t="s">
        <v>21</v>
      </c>
      <c r="K343" s="57" t="s">
        <v>22</v>
      </c>
      <c r="L343" s="58">
        <f t="shared" si="9"/>
        <v>0.5</v>
      </c>
      <c r="M343" s="12" t="s">
        <v>1303</v>
      </c>
      <c r="N343" s="12" t="s">
        <v>742</v>
      </c>
    </row>
    <row r="344" spans="1:14" ht="108">
      <c r="A344" s="59" t="s">
        <v>1304</v>
      </c>
      <c r="B344" s="48" t="s">
        <v>1294</v>
      </c>
      <c r="C344" s="60">
        <v>1047418105</v>
      </c>
      <c r="D344" s="50" t="s">
        <v>1305</v>
      </c>
      <c r="E344" s="61">
        <v>45356</v>
      </c>
      <c r="F344" s="64">
        <v>45539</v>
      </c>
      <c r="G344" s="53">
        <v>27000000</v>
      </c>
      <c r="H344" s="54">
        <v>18000000</v>
      </c>
      <c r="I344" s="55">
        <f t="shared" ref="I344:I407" si="10">+G344-H344</f>
        <v>9000000</v>
      </c>
      <c r="J344" s="56" t="s">
        <v>21</v>
      </c>
      <c r="K344" s="57" t="s">
        <v>22</v>
      </c>
      <c r="L344" s="58">
        <f t="shared" ref="L344:L407" si="11">+H344/G344</f>
        <v>0.66666666666666663</v>
      </c>
      <c r="M344" s="12" t="s">
        <v>1306</v>
      </c>
      <c r="N344" s="12" t="s">
        <v>1258</v>
      </c>
    </row>
    <row r="345" spans="1:14" ht="94.5">
      <c r="A345" s="59" t="s">
        <v>1307</v>
      </c>
      <c r="B345" s="48" t="s">
        <v>1308</v>
      </c>
      <c r="C345" s="60">
        <v>1047445803</v>
      </c>
      <c r="D345" s="50" t="s">
        <v>1309</v>
      </c>
      <c r="E345" s="61">
        <v>45357</v>
      </c>
      <c r="F345" s="64">
        <v>45540</v>
      </c>
      <c r="G345" s="53">
        <v>30000000</v>
      </c>
      <c r="H345" s="54">
        <v>20000000</v>
      </c>
      <c r="I345" s="55">
        <f t="shared" si="10"/>
        <v>10000000</v>
      </c>
      <c r="J345" s="56" t="s">
        <v>21</v>
      </c>
      <c r="K345" s="57" t="s">
        <v>22</v>
      </c>
      <c r="L345" s="58">
        <f t="shared" si="11"/>
        <v>0.66666666666666663</v>
      </c>
      <c r="M345" s="12" t="s">
        <v>1310</v>
      </c>
      <c r="N345" s="12" t="s">
        <v>865</v>
      </c>
    </row>
    <row r="346" spans="1:14" ht="121.5">
      <c r="A346" s="59" t="s">
        <v>1311</v>
      </c>
      <c r="B346" s="48" t="s">
        <v>1312</v>
      </c>
      <c r="C346" s="60">
        <v>23175420</v>
      </c>
      <c r="D346" s="50" t="s">
        <v>1313</v>
      </c>
      <c r="E346" s="61">
        <v>45357</v>
      </c>
      <c r="F346" s="64">
        <v>45540</v>
      </c>
      <c r="G346" s="53">
        <v>18000000</v>
      </c>
      <c r="H346" s="54">
        <v>12000000</v>
      </c>
      <c r="I346" s="55">
        <f t="shared" si="10"/>
        <v>6000000</v>
      </c>
      <c r="J346" s="56" t="s">
        <v>21</v>
      </c>
      <c r="K346" s="57" t="s">
        <v>22</v>
      </c>
      <c r="L346" s="58">
        <f t="shared" si="11"/>
        <v>0.66666666666666663</v>
      </c>
      <c r="M346" s="12" t="s">
        <v>1314</v>
      </c>
      <c r="N346" s="12" t="s">
        <v>120</v>
      </c>
    </row>
    <row r="347" spans="1:14" ht="94.5">
      <c r="A347" s="59" t="s">
        <v>1315</v>
      </c>
      <c r="B347" s="48" t="s">
        <v>1316</v>
      </c>
      <c r="C347" s="60">
        <v>1003059253</v>
      </c>
      <c r="D347" s="50" t="s">
        <v>1317</v>
      </c>
      <c r="E347" s="61">
        <v>45357</v>
      </c>
      <c r="F347" s="64">
        <v>45540</v>
      </c>
      <c r="G347" s="53">
        <v>19800000</v>
      </c>
      <c r="H347" s="54">
        <v>13200000</v>
      </c>
      <c r="I347" s="55">
        <f t="shared" si="10"/>
        <v>6600000</v>
      </c>
      <c r="J347" s="56" t="s">
        <v>21</v>
      </c>
      <c r="K347" s="57" t="s">
        <v>22</v>
      </c>
      <c r="L347" s="58">
        <f t="shared" si="11"/>
        <v>0.66666666666666663</v>
      </c>
      <c r="M347" s="12" t="s">
        <v>1318</v>
      </c>
      <c r="N347" s="12" t="s">
        <v>30</v>
      </c>
    </row>
    <row r="348" spans="1:14" ht="94.5">
      <c r="A348" s="59" t="s">
        <v>1319</v>
      </c>
      <c r="B348" s="48" t="s">
        <v>1320</v>
      </c>
      <c r="C348" s="60">
        <v>9145475</v>
      </c>
      <c r="D348" s="50" t="s">
        <v>1321</v>
      </c>
      <c r="E348" s="61">
        <v>45357</v>
      </c>
      <c r="F348" s="64">
        <v>45540</v>
      </c>
      <c r="G348" s="53">
        <v>27000000</v>
      </c>
      <c r="H348" s="54">
        <v>18000000</v>
      </c>
      <c r="I348" s="55">
        <f t="shared" si="10"/>
        <v>9000000</v>
      </c>
      <c r="J348" s="56" t="s">
        <v>21</v>
      </c>
      <c r="K348" s="57" t="s">
        <v>22</v>
      </c>
      <c r="L348" s="58">
        <f t="shared" si="11"/>
        <v>0.66666666666666663</v>
      </c>
      <c r="M348" s="12" t="s">
        <v>1322</v>
      </c>
      <c r="N348" s="12" t="s">
        <v>30</v>
      </c>
    </row>
    <row r="349" spans="1:14" ht="94.5">
      <c r="A349" s="59" t="s">
        <v>1323</v>
      </c>
      <c r="B349" s="48" t="s">
        <v>1324</v>
      </c>
      <c r="C349" s="60">
        <v>73214984</v>
      </c>
      <c r="D349" s="50" t="s">
        <v>1325</v>
      </c>
      <c r="E349" s="61">
        <v>45357</v>
      </c>
      <c r="F349" s="64">
        <v>45540</v>
      </c>
      <c r="G349" s="53">
        <v>17400000</v>
      </c>
      <c r="H349" s="54">
        <v>11600000</v>
      </c>
      <c r="I349" s="55">
        <f t="shared" si="10"/>
        <v>5800000</v>
      </c>
      <c r="J349" s="56" t="s">
        <v>21</v>
      </c>
      <c r="K349" s="57" t="s">
        <v>22</v>
      </c>
      <c r="L349" s="58">
        <f t="shared" si="11"/>
        <v>0.66666666666666663</v>
      </c>
      <c r="M349" s="12" t="s">
        <v>1326</v>
      </c>
      <c r="N349" s="12" t="s">
        <v>30</v>
      </c>
    </row>
    <row r="350" spans="1:14" ht="94.5">
      <c r="A350" s="59" t="s">
        <v>1327</v>
      </c>
      <c r="B350" s="48" t="s">
        <v>1328</v>
      </c>
      <c r="C350" s="60">
        <v>73089146</v>
      </c>
      <c r="D350" s="50" t="s">
        <v>1329</v>
      </c>
      <c r="E350" s="61">
        <v>45357</v>
      </c>
      <c r="F350" s="64">
        <v>45540</v>
      </c>
      <c r="G350" s="53">
        <v>12000000</v>
      </c>
      <c r="H350" s="54">
        <v>8000000</v>
      </c>
      <c r="I350" s="55">
        <f t="shared" si="10"/>
        <v>4000000</v>
      </c>
      <c r="J350" s="56" t="s">
        <v>21</v>
      </c>
      <c r="K350" s="57" t="s">
        <v>22</v>
      </c>
      <c r="L350" s="58">
        <f t="shared" si="11"/>
        <v>0.66666666666666663</v>
      </c>
      <c r="M350" s="12" t="s">
        <v>1330</v>
      </c>
      <c r="N350" s="12" t="s">
        <v>1185</v>
      </c>
    </row>
    <row r="351" spans="1:14" ht="108">
      <c r="A351" s="59" t="s">
        <v>1331</v>
      </c>
      <c r="B351" s="48" t="s">
        <v>1332</v>
      </c>
      <c r="C351" s="60">
        <v>73142203</v>
      </c>
      <c r="D351" s="50" t="s">
        <v>1333</v>
      </c>
      <c r="E351" s="61">
        <v>45357</v>
      </c>
      <c r="F351" s="64">
        <v>45540</v>
      </c>
      <c r="G351" s="53">
        <v>24000000</v>
      </c>
      <c r="H351" s="54">
        <v>16000000</v>
      </c>
      <c r="I351" s="55">
        <f t="shared" si="10"/>
        <v>8000000</v>
      </c>
      <c r="J351" s="56" t="s">
        <v>21</v>
      </c>
      <c r="K351" s="57" t="s">
        <v>22</v>
      </c>
      <c r="L351" s="58">
        <f t="shared" si="11"/>
        <v>0.66666666666666663</v>
      </c>
      <c r="M351" s="12" t="s">
        <v>1334</v>
      </c>
      <c r="N351" s="12" t="s">
        <v>145</v>
      </c>
    </row>
    <row r="352" spans="1:14" ht="108">
      <c r="A352" s="59" t="s">
        <v>1335</v>
      </c>
      <c r="B352" s="48" t="s">
        <v>1191</v>
      </c>
      <c r="C352" s="60">
        <v>1019132016</v>
      </c>
      <c r="D352" s="50" t="s">
        <v>1336</v>
      </c>
      <c r="E352" s="61">
        <v>45357</v>
      </c>
      <c r="F352" s="64">
        <v>45540</v>
      </c>
      <c r="G352" s="53">
        <v>24000000</v>
      </c>
      <c r="H352" s="54">
        <v>16000000</v>
      </c>
      <c r="I352" s="55">
        <f t="shared" si="10"/>
        <v>8000000</v>
      </c>
      <c r="J352" s="56" t="s">
        <v>21</v>
      </c>
      <c r="K352" s="57" t="s">
        <v>22</v>
      </c>
      <c r="L352" s="58">
        <f t="shared" si="11"/>
        <v>0.66666666666666663</v>
      </c>
      <c r="M352" s="12" t="s">
        <v>1337</v>
      </c>
      <c r="N352" s="12" t="s">
        <v>270</v>
      </c>
    </row>
    <row r="353" spans="1:14" ht="94.5">
      <c r="A353" s="59" t="s">
        <v>1338</v>
      </c>
      <c r="B353" s="48" t="s">
        <v>1339</v>
      </c>
      <c r="C353" s="60">
        <v>1052088387</v>
      </c>
      <c r="D353" s="50" t="s">
        <v>1340</v>
      </c>
      <c r="E353" s="61">
        <v>45357</v>
      </c>
      <c r="F353" s="64">
        <v>45540</v>
      </c>
      <c r="G353" s="53">
        <v>24000000</v>
      </c>
      <c r="H353" s="54">
        <v>16000000</v>
      </c>
      <c r="I353" s="55">
        <f t="shared" si="10"/>
        <v>8000000</v>
      </c>
      <c r="J353" s="56" t="s">
        <v>21</v>
      </c>
      <c r="K353" s="57" t="s">
        <v>22</v>
      </c>
      <c r="L353" s="58">
        <f t="shared" si="11"/>
        <v>0.66666666666666663</v>
      </c>
      <c r="M353" s="12" t="s">
        <v>1341</v>
      </c>
      <c r="N353" s="12" t="s">
        <v>1185</v>
      </c>
    </row>
    <row r="354" spans="1:14" ht="121.5">
      <c r="A354" s="59" t="s">
        <v>1342</v>
      </c>
      <c r="B354" s="48" t="s">
        <v>1343</v>
      </c>
      <c r="C354" s="60">
        <v>1047476978</v>
      </c>
      <c r="D354" s="50" t="s">
        <v>1344</v>
      </c>
      <c r="E354" s="61">
        <v>45357</v>
      </c>
      <c r="F354" s="64">
        <v>45540</v>
      </c>
      <c r="G354" s="53">
        <v>12000000</v>
      </c>
      <c r="H354" s="54">
        <v>8000000</v>
      </c>
      <c r="I354" s="55">
        <f t="shared" si="10"/>
        <v>4000000</v>
      </c>
      <c r="J354" s="56" t="s">
        <v>21</v>
      </c>
      <c r="K354" s="57" t="s">
        <v>22</v>
      </c>
      <c r="L354" s="58">
        <f t="shared" si="11"/>
        <v>0.66666666666666663</v>
      </c>
      <c r="M354" s="12" t="s">
        <v>1345</v>
      </c>
      <c r="N354" s="12" t="s">
        <v>120</v>
      </c>
    </row>
    <row r="355" spans="1:14" ht="94.5">
      <c r="A355" s="59" t="s">
        <v>1346</v>
      </c>
      <c r="B355" s="48" t="s">
        <v>1347</v>
      </c>
      <c r="C355" s="60">
        <v>1047449914</v>
      </c>
      <c r="D355" s="50" t="s">
        <v>1348</v>
      </c>
      <c r="E355" s="61">
        <v>45357</v>
      </c>
      <c r="F355" s="64">
        <v>45540</v>
      </c>
      <c r="G355" s="53">
        <v>18000000</v>
      </c>
      <c r="H355" s="54">
        <v>12000000</v>
      </c>
      <c r="I355" s="55">
        <f t="shared" si="10"/>
        <v>6000000</v>
      </c>
      <c r="J355" s="56" t="s">
        <v>21</v>
      </c>
      <c r="K355" s="57" t="s">
        <v>22</v>
      </c>
      <c r="L355" s="58">
        <f t="shared" si="11"/>
        <v>0.66666666666666663</v>
      </c>
      <c r="M355" s="12" t="s">
        <v>1349</v>
      </c>
      <c r="N355" s="12" t="s">
        <v>111</v>
      </c>
    </row>
    <row r="356" spans="1:14" ht="108">
      <c r="A356" s="59" t="s">
        <v>1350</v>
      </c>
      <c r="B356" s="48" t="s">
        <v>1294</v>
      </c>
      <c r="C356" s="60">
        <v>1143391867</v>
      </c>
      <c r="D356" s="50" t="s">
        <v>1351</v>
      </c>
      <c r="E356" s="61">
        <v>45357</v>
      </c>
      <c r="F356" s="64">
        <v>45540</v>
      </c>
      <c r="G356" s="53">
        <v>27000000</v>
      </c>
      <c r="H356" s="54">
        <v>18000000</v>
      </c>
      <c r="I356" s="55">
        <f t="shared" si="10"/>
        <v>9000000</v>
      </c>
      <c r="J356" s="56" t="s">
        <v>21</v>
      </c>
      <c r="K356" s="57" t="s">
        <v>22</v>
      </c>
      <c r="L356" s="58">
        <f t="shared" si="11"/>
        <v>0.66666666666666663</v>
      </c>
      <c r="M356" s="12" t="s">
        <v>1352</v>
      </c>
      <c r="N356" s="12" t="s">
        <v>1258</v>
      </c>
    </row>
    <row r="357" spans="1:14" ht="108">
      <c r="A357" s="59" t="s">
        <v>1353</v>
      </c>
      <c r="B357" s="48" t="s">
        <v>1294</v>
      </c>
      <c r="C357" s="60">
        <v>1143355543</v>
      </c>
      <c r="D357" s="50" t="s">
        <v>1354</v>
      </c>
      <c r="E357" s="61">
        <v>45357</v>
      </c>
      <c r="F357" s="64">
        <v>45540</v>
      </c>
      <c r="G357" s="53">
        <v>27000000</v>
      </c>
      <c r="H357" s="54">
        <v>18000000</v>
      </c>
      <c r="I357" s="55">
        <f t="shared" si="10"/>
        <v>9000000</v>
      </c>
      <c r="J357" s="56" t="s">
        <v>21</v>
      </c>
      <c r="K357" s="57" t="s">
        <v>22</v>
      </c>
      <c r="L357" s="58">
        <f t="shared" si="11"/>
        <v>0.66666666666666663</v>
      </c>
      <c r="M357" s="12" t="s">
        <v>1355</v>
      </c>
      <c r="N357" s="12" t="s">
        <v>1258</v>
      </c>
    </row>
    <row r="358" spans="1:14" ht="108">
      <c r="A358" s="59" t="s">
        <v>1356</v>
      </c>
      <c r="B358" s="48" t="s">
        <v>1357</v>
      </c>
      <c r="C358" s="60">
        <v>800866340</v>
      </c>
      <c r="D358" s="50" t="s">
        <v>1358</v>
      </c>
      <c r="E358" s="61">
        <v>45357</v>
      </c>
      <c r="F358" s="64">
        <v>45540</v>
      </c>
      <c r="G358" s="53">
        <v>21000000</v>
      </c>
      <c r="H358" s="54">
        <v>14000000</v>
      </c>
      <c r="I358" s="55">
        <f t="shared" si="10"/>
        <v>7000000</v>
      </c>
      <c r="J358" s="56" t="s">
        <v>21</v>
      </c>
      <c r="K358" s="57" t="s">
        <v>22</v>
      </c>
      <c r="L358" s="58">
        <f t="shared" si="11"/>
        <v>0.66666666666666663</v>
      </c>
      <c r="M358" s="12" t="s">
        <v>1359</v>
      </c>
      <c r="N358" s="12" t="s">
        <v>737</v>
      </c>
    </row>
    <row r="359" spans="1:14" ht="189">
      <c r="A359" s="59" t="s">
        <v>1360</v>
      </c>
      <c r="B359" s="48" t="s">
        <v>1361</v>
      </c>
      <c r="C359" s="60">
        <v>1007211544</v>
      </c>
      <c r="D359" s="50" t="s">
        <v>1362</v>
      </c>
      <c r="E359" s="61">
        <v>45357</v>
      </c>
      <c r="F359" s="69">
        <v>45631</v>
      </c>
      <c r="G359" s="53">
        <v>27000000</v>
      </c>
      <c r="H359" s="54">
        <v>12000000</v>
      </c>
      <c r="I359" s="55">
        <f t="shared" si="10"/>
        <v>15000000</v>
      </c>
      <c r="J359" s="56" t="s">
        <v>21</v>
      </c>
      <c r="K359" s="57" t="s">
        <v>22</v>
      </c>
      <c r="L359" s="58">
        <f t="shared" si="11"/>
        <v>0.44444444444444442</v>
      </c>
      <c r="M359" s="12" t="s">
        <v>1363</v>
      </c>
      <c r="N359" s="12" t="s">
        <v>684</v>
      </c>
    </row>
    <row r="360" spans="1:14" ht="108">
      <c r="A360" s="59" t="s">
        <v>1364</v>
      </c>
      <c r="B360" s="48" t="s">
        <v>1365</v>
      </c>
      <c r="C360" s="60">
        <v>72148276</v>
      </c>
      <c r="D360" s="50" t="s">
        <v>1366</v>
      </c>
      <c r="E360" s="61">
        <v>45358</v>
      </c>
      <c r="F360" s="64">
        <v>45541</v>
      </c>
      <c r="G360" s="53">
        <v>12000000</v>
      </c>
      <c r="H360" s="54">
        <v>6000000</v>
      </c>
      <c r="I360" s="55">
        <f t="shared" si="10"/>
        <v>6000000</v>
      </c>
      <c r="J360" s="56" t="s">
        <v>21</v>
      </c>
      <c r="K360" s="57" t="s">
        <v>22</v>
      </c>
      <c r="L360" s="58">
        <f t="shared" si="11"/>
        <v>0.5</v>
      </c>
      <c r="M360" s="12" t="s">
        <v>1367</v>
      </c>
      <c r="N360" s="12" t="s">
        <v>1041</v>
      </c>
    </row>
    <row r="361" spans="1:14" ht="94.5">
      <c r="A361" s="59" t="s">
        <v>1368</v>
      </c>
      <c r="B361" s="48" t="s">
        <v>1369</v>
      </c>
      <c r="C361" s="60">
        <v>1047502964</v>
      </c>
      <c r="D361" s="50" t="s">
        <v>1370</v>
      </c>
      <c r="E361" s="61">
        <v>45358</v>
      </c>
      <c r="F361" s="64">
        <v>45541</v>
      </c>
      <c r="G361" s="53">
        <v>21000000</v>
      </c>
      <c r="H361" s="54">
        <v>14000000</v>
      </c>
      <c r="I361" s="55">
        <f t="shared" si="10"/>
        <v>7000000</v>
      </c>
      <c r="J361" s="56" t="s">
        <v>21</v>
      </c>
      <c r="K361" s="57" t="s">
        <v>22</v>
      </c>
      <c r="L361" s="58">
        <f t="shared" si="11"/>
        <v>0.66666666666666663</v>
      </c>
      <c r="M361" s="12" t="s">
        <v>1371</v>
      </c>
      <c r="N361" s="12" t="s">
        <v>332</v>
      </c>
    </row>
    <row r="362" spans="1:14" ht="108">
      <c r="A362" s="59" t="s">
        <v>1372</v>
      </c>
      <c r="B362" s="48" t="s">
        <v>1373</v>
      </c>
      <c r="C362" s="60">
        <v>23099611</v>
      </c>
      <c r="D362" s="50" t="s">
        <v>1374</v>
      </c>
      <c r="E362" s="61">
        <v>45358</v>
      </c>
      <c r="F362" s="64">
        <v>45541</v>
      </c>
      <c r="G362" s="53">
        <v>27000000</v>
      </c>
      <c r="H362" s="54">
        <v>13500000</v>
      </c>
      <c r="I362" s="55">
        <f t="shared" si="10"/>
        <v>13500000</v>
      </c>
      <c r="J362" s="56" t="s">
        <v>21</v>
      </c>
      <c r="K362" s="57" t="s">
        <v>22</v>
      </c>
      <c r="L362" s="58">
        <f t="shared" si="11"/>
        <v>0.5</v>
      </c>
      <c r="M362" s="12" t="s">
        <v>1375</v>
      </c>
      <c r="N362" s="12" t="s">
        <v>332</v>
      </c>
    </row>
    <row r="363" spans="1:14" ht="108">
      <c r="A363" s="59" t="s">
        <v>1376</v>
      </c>
      <c r="B363" s="48" t="s">
        <v>1377</v>
      </c>
      <c r="C363" s="60">
        <v>1002241565</v>
      </c>
      <c r="D363" s="50" t="s">
        <v>1378</v>
      </c>
      <c r="E363" s="61">
        <v>45358</v>
      </c>
      <c r="F363" s="64">
        <v>45541</v>
      </c>
      <c r="G363" s="53">
        <v>16800000</v>
      </c>
      <c r="H363" s="54">
        <v>8400000</v>
      </c>
      <c r="I363" s="55">
        <f t="shared" si="10"/>
        <v>8400000</v>
      </c>
      <c r="J363" s="56" t="s">
        <v>21</v>
      </c>
      <c r="K363" s="57" t="s">
        <v>22</v>
      </c>
      <c r="L363" s="58">
        <f t="shared" si="11"/>
        <v>0.5</v>
      </c>
      <c r="M363" s="12" t="s">
        <v>1379</v>
      </c>
      <c r="N363" s="12" t="s">
        <v>332</v>
      </c>
    </row>
    <row r="364" spans="1:14" ht="108">
      <c r="A364" s="59" t="s">
        <v>1380</v>
      </c>
      <c r="B364" s="48" t="s">
        <v>1381</v>
      </c>
      <c r="C364" s="60">
        <v>1050957602</v>
      </c>
      <c r="D364" s="50" t="s">
        <v>1382</v>
      </c>
      <c r="E364" s="61">
        <v>45358</v>
      </c>
      <c r="F364" s="64">
        <v>45541</v>
      </c>
      <c r="G364" s="53">
        <v>30000000</v>
      </c>
      <c r="H364" s="54">
        <v>20000000</v>
      </c>
      <c r="I364" s="55">
        <f t="shared" si="10"/>
        <v>10000000</v>
      </c>
      <c r="J364" s="56" t="s">
        <v>21</v>
      </c>
      <c r="K364" s="57" t="s">
        <v>22</v>
      </c>
      <c r="L364" s="58">
        <f t="shared" si="11"/>
        <v>0.66666666666666663</v>
      </c>
      <c r="M364" s="12" t="s">
        <v>1383</v>
      </c>
      <c r="N364" s="12" t="s">
        <v>332</v>
      </c>
    </row>
    <row r="365" spans="1:14" ht="108">
      <c r="A365" s="59" t="s">
        <v>1384</v>
      </c>
      <c r="B365" s="48" t="s">
        <v>1385</v>
      </c>
      <c r="C365" s="60">
        <v>1044927316</v>
      </c>
      <c r="D365" s="50" t="s">
        <v>1386</v>
      </c>
      <c r="E365" s="61">
        <v>45358</v>
      </c>
      <c r="F365" s="64">
        <v>45541</v>
      </c>
      <c r="G365" s="53">
        <v>16200000</v>
      </c>
      <c r="H365" s="54">
        <v>8100000</v>
      </c>
      <c r="I365" s="55">
        <f t="shared" si="10"/>
        <v>8100000</v>
      </c>
      <c r="J365" s="56" t="s">
        <v>21</v>
      </c>
      <c r="K365" s="57" t="s">
        <v>22</v>
      </c>
      <c r="L365" s="58">
        <f t="shared" si="11"/>
        <v>0.5</v>
      </c>
      <c r="M365" s="12" t="s">
        <v>1387</v>
      </c>
      <c r="N365" s="12" t="s">
        <v>270</v>
      </c>
    </row>
    <row r="366" spans="1:14" ht="108">
      <c r="A366" s="59" t="s">
        <v>1388</v>
      </c>
      <c r="B366" s="48" t="s">
        <v>1389</v>
      </c>
      <c r="C366" s="60">
        <v>1047445147</v>
      </c>
      <c r="D366" s="50" t="s">
        <v>1390</v>
      </c>
      <c r="E366" s="61">
        <v>45359</v>
      </c>
      <c r="F366" s="64">
        <v>45542</v>
      </c>
      <c r="G366" s="53">
        <v>24000000</v>
      </c>
      <c r="H366" s="54">
        <v>12000000</v>
      </c>
      <c r="I366" s="55">
        <f t="shared" si="10"/>
        <v>12000000</v>
      </c>
      <c r="J366" s="56" t="s">
        <v>21</v>
      </c>
      <c r="K366" s="57" t="s">
        <v>22</v>
      </c>
      <c r="L366" s="58">
        <f t="shared" si="11"/>
        <v>0.5</v>
      </c>
      <c r="M366" s="12" t="s">
        <v>1391</v>
      </c>
      <c r="N366" s="12" t="s">
        <v>145</v>
      </c>
    </row>
    <row r="367" spans="1:14" ht="108">
      <c r="A367" s="59" t="s">
        <v>1392</v>
      </c>
      <c r="B367" s="48" t="s">
        <v>1191</v>
      </c>
      <c r="C367" s="60">
        <v>32935529</v>
      </c>
      <c r="D367" s="50" t="s">
        <v>1393</v>
      </c>
      <c r="E367" s="61">
        <v>45359</v>
      </c>
      <c r="F367" s="64">
        <v>45542</v>
      </c>
      <c r="G367" s="53">
        <v>21000000</v>
      </c>
      <c r="H367" s="54">
        <v>10500000</v>
      </c>
      <c r="I367" s="55">
        <f t="shared" si="10"/>
        <v>10500000</v>
      </c>
      <c r="J367" s="56" t="s">
        <v>21</v>
      </c>
      <c r="K367" s="57" t="s">
        <v>22</v>
      </c>
      <c r="L367" s="58">
        <f t="shared" si="11"/>
        <v>0.5</v>
      </c>
      <c r="M367" s="12" t="s">
        <v>1394</v>
      </c>
      <c r="N367" s="12" t="s">
        <v>270</v>
      </c>
    </row>
    <row r="368" spans="1:14" ht="148.5">
      <c r="A368" s="59" t="s">
        <v>1395</v>
      </c>
      <c r="B368" s="48" t="s">
        <v>871</v>
      </c>
      <c r="C368" s="60">
        <v>1047471663</v>
      </c>
      <c r="D368" s="50" t="s">
        <v>1396</v>
      </c>
      <c r="E368" s="61">
        <v>45359</v>
      </c>
      <c r="F368" s="64">
        <v>45450</v>
      </c>
      <c r="G368" s="53">
        <v>15900000</v>
      </c>
      <c r="H368" s="54">
        <v>5300000</v>
      </c>
      <c r="I368" s="55">
        <f t="shared" si="10"/>
        <v>10600000</v>
      </c>
      <c r="J368" s="56" t="s">
        <v>21</v>
      </c>
      <c r="K368" s="57" t="s">
        <v>22</v>
      </c>
      <c r="L368" s="58">
        <f t="shared" si="11"/>
        <v>0.33333333333333331</v>
      </c>
      <c r="M368" s="12" t="s">
        <v>1397</v>
      </c>
      <c r="N368" s="12" t="s">
        <v>261</v>
      </c>
    </row>
    <row r="369" spans="1:14" ht="148.5">
      <c r="A369" s="59" t="s">
        <v>1398</v>
      </c>
      <c r="B369" s="48" t="s">
        <v>871</v>
      </c>
      <c r="C369" s="60">
        <v>1050951031</v>
      </c>
      <c r="D369" s="50" t="s">
        <v>1399</v>
      </c>
      <c r="E369" s="61">
        <v>45359</v>
      </c>
      <c r="F369" s="64">
        <v>45450</v>
      </c>
      <c r="G369" s="53">
        <v>15900000</v>
      </c>
      <c r="H369" s="54">
        <v>15900000</v>
      </c>
      <c r="I369" s="55">
        <f t="shared" si="10"/>
        <v>0</v>
      </c>
      <c r="J369" s="56" t="s">
        <v>21</v>
      </c>
      <c r="K369" s="57" t="s">
        <v>22</v>
      </c>
      <c r="L369" s="58">
        <f t="shared" si="11"/>
        <v>1</v>
      </c>
      <c r="M369" s="12" t="s">
        <v>1400</v>
      </c>
      <c r="N369" s="12" t="s">
        <v>261</v>
      </c>
    </row>
    <row r="370" spans="1:14" ht="94.5">
      <c r="A370" s="59" t="s">
        <v>1401</v>
      </c>
      <c r="B370" s="48" t="s">
        <v>1402</v>
      </c>
      <c r="C370" s="60">
        <v>1143393367</v>
      </c>
      <c r="D370" s="50" t="s">
        <v>1403</v>
      </c>
      <c r="E370" s="61">
        <v>45359</v>
      </c>
      <c r="F370" s="64">
        <v>45542</v>
      </c>
      <c r="G370" s="53">
        <v>19200000</v>
      </c>
      <c r="H370" s="54">
        <v>9600000</v>
      </c>
      <c r="I370" s="55">
        <f t="shared" si="10"/>
        <v>9600000</v>
      </c>
      <c r="J370" s="56" t="s">
        <v>21</v>
      </c>
      <c r="K370" s="57" t="s">
        <v>22</v>
      </c>
      <c r="L370" s="58">
        <f t="shared" si="11"/>
        <v>0.5</v>
      </c>
      <c r="M370" s="12" t="s">
        <v>1404</v>
      </c>
      <c r="N370" s="12" t="s">
        <v>111</v>
      </c>
    </row>
    <row r="371" spans="1:14" ht="148.5">
      <c r="A371" s="59" t="s">
        <v>1405</v>
      </c>
      <c r="B371" s="48" t="s">
        <v>1406</v>
      </c>
      <c r="C371" s="60">
        <v>23136781</v>
      </c>
      <c r="D371" s="50" t="s">
        <v>1407</v>
      </c>
      <c r="E371" s="61">
        <v>45359</v>
      </c>
      <c r="F371" s="64">
        <v>45450</v>
      </c>
      <c r="G371" s="53">
        <v>15900000</v>
      </c>
      <c r="H371" s="54">
        <v>15900000</v>
      </c>
      <c r="I371" s="55">
        <f t="shared" si="10"/>
        <v>0</v>
      </c>
      <c r="J371" s="56" t="s">
        <v>21</v>
      </c>
      <c r="K371" s="57" t="s">
        <v>22</v>
      </c>
      <c r="L371" s="58">
        <f t="shared" si="11"/>
        <v>1</v>
      </c>
      <c r="M371" s="12" t="s">
        <v>1408</v>
      </c>
      <c r="N371" s="12" t="s">
        <v>261</v>
      </c>
    </row>
    <row r="372" spans="1:14" ht="108">
      <c r="A372" s="59" t="s">
        <v>1409</v>
      </c>
      <c r="B372" s="48" t="s">
        <v>1410</v>
      </c>
      <c r="C372" s="60">
        <v>1057970961</v>
      </c>
      <c r="D372" s="50" t="s">
        <v>1411</v>
      </c>
      <c r="E372" s="61">
        <v>45359</v>
      </c>
      <c r="F372" s="64">
        <v>45542</v>
      </c>
      <c r="G372" s="53">
        <v>15000000</v>
      </c>
      <c r="H372" s="54">
        <v>7500000</v>
      </c>
      <c r="I372" s="55">
        <f t="shared" si="10"/>
        <v>7500000</v>
      </c>
      <c r="J372" s="56" t="s">
        <v>21</v>
      </c>
      <c r="K372" s="57" t="s">
        <v>22</v>
      </c>
      <c r="L372" s="58">
        <f t="shared" si="11"/>
        <v>0.5</v>
      </c>
      <c r="M372" s="12" t="s">
        <v>1412</v>
      </c>
      <c r="N372" s="12" t="s">
        <v>270</v>
      </c>
    </row>
    <row r="373" spans="1:14" ht="108">
      <c r="A373" s="59" t="s">
        <v>1413</v>
      </c>
      <c r="B373" s="48" t="s">
        <v>1414</v>
      </c>
      <c r="C373" s="60">
        <v>9140482</v>
      </c>
      <c r="D373" s="50" t="s">
        <v>1415</v>
      </c>
      <c r="E373" s="61">
        <v>45359</v>
      </c>
      <c r="F373" s="64">
        <v>45542</v>
      </c>
      <c r="G373" s="53">
        <v>18000000</v>
      </c>
      <c r="H373" s="54">
        <v>12000000</v>
      </c>
      <c r="I373" s="55">
        <f t="shared" si="10"/>
        <v>6000000</v>
      </c>
      <c r="J373" s="56" t="s">
        <v>21</v>
      </c>
      <c r="K373" s="57" t="s">
        <v>22</v>
      </c>
      <c r="L373" s="58">
        <f t="shared" si="11"/>
        <v>0.66666666666666663</v>
      </c>
      <c r="M373" s="12" t="s">
        <v>1416</v>
      </c>
      <c r="N373" s="12" t="s">
        <v>270</v>
      </c>
    </row>
    <row r="374" spans="1:14" ht="283.5">
      <c r="A374" s="59" t="s">
        <v>1417</v>
      </c>
      <c r="B374" s="48" t="s">
        <v>1418</v>
      </c>
      <c r="C374" s="60">
        <v>33106194</v>
      </c>
      <c r="D374" s="50" t="s">
        <v>1419</v>
      </c>
      <c r="E374" s="61">
        <v>45359</v>
      </c>
      <c r="F374" s="64">
        <v>45542</v>
      </c>
      <c r="G374" s="53">
        <v>30000000</v>
      </c>
      <c r="H374" s="54">
        <v>15000000</v>
      </c>
      <c r="I374" s="55">
        <f t="shared" si="10"/>
        <v>15000000</v>
      </c>
      <c r="J374" s="56" t="s">
        <v>21</v>
      </c>
      <c r="K374" s="57" t="s">
        <v>22</v>
      </c>
      <c r="L374" s="58">
        <f t="shared" si="11"/>
        <v>0.5</v>
      </c>
      <c r="M374" s="12" t="s">
        <v>1420</v>
      </c>
      <c r="N374" s="12" t="s">
        <v>189</v>
      </c>
    </row>
    <row r="375" spans="1:14" ht="283.5">
      <c r="A375" s="59" t="s">
        <v>1421</v>
      </c>
      <c r="B375" s="48" t="s">
        <v>1418</v>
      </c>
      <c r="C375" s="60">
        <v>44444745</v>
      </c>
      <c r="D375" s="50" t="s">
        <v>1422</v>
      </c>
      <c r="E375" s="61">
        <v>45359</v>
      </c>
      <c r="F375" s="64">
        <v>45542</v>
      </c>
      <c r="G375" s="53">
        <v>30000000</v>
      </c>
      <c r="H375" s="54">
        <v>20000000</v>
      </c>
      <c r="I375" s="55">
        <f t="shared" si="10"/>
        <v>10000000</v>
      </c>
      <c r="J375" s="56" t="s">
        <v>21</v>
      </c>
      <c r="K375" s="57" t="s">
        <v>22</v>
      </c>
      <c r="L375" s="58">
        <f t="shared" si="11"/>
        <v>0.66666666666666663</v>
      </c>
      <c r="M375" s="12" t="s">
        <v>1423</v>
      </c>
      <c r="N375" s="12" t="s">
        <v>189</v>
      </c>
    </row>
    <row r="376" spans="1:14" ht="94.5">
      <c r="A376" s="59" t="s">
        <v>1424</v>
      </c>
      <c r="B376" s="48" t="s">
        <v>1316</v>
      </c>
      <c r="C376" s="60">
        <v>1143384428</v>
      </c>
      <c r="D376" s="50" t="s">
        <v>1425</v>
      </c>
      <c r="E376" s="61">
        <v>45364</v>
      </c>
      <c r="F376" s="64">
        <v>45547</v>
      </c>
      <c r="G376" s="53">
        <v>21000000</v>
      </c>
      <c r="H376" s="54">
        <v>10500000</v>
      </c>
      <c r="I376" s="55">
        <f t="shared" si="10"/>
        <v>10500000</v>
      </c>
      <c r="J376" s="56" t="s">
        <v>21</v>
      </c>
      <c r="K376" s="57" t="s">
        <v>22</v>
      </c>
      <c r="L376" s="58">
        <f t="shared" si="11"/>
        <v>0.5</v>
      </c>
      <c r="M376" s="12" t="s">
        <v>1426</v>
      </c>
      <c r="N376" s="12" t="s">
        <v>30</v>
      </c>
    </row>
    <row r="377" spans="1:14" ht="94.5">
      <c r="A377" s="59" t="s">
        <v>1427</v>
      </c>
      <c r="B377" s="48" t="s">
        <v>1316</v>
      </c>
      <c r="C377" s="60">
        <v>1143338952</v>
      </c>
      <c r="D377" s="50" t="s">
        <v>1428</v>
      </c>
      <c r="E377" s="61">
        <v>45364</v>
      </c>
      <c r="F377" s="64">
        <v>45547</v>
      </c>
      <c r="G377" s="53">
        <v>21000000</v>
      </c>
      <c r="H377" s="54">
        <v>10500000</v>
      </c>
      <c r="I377" s="55">
        <f t="shared" si="10"/>
        <v>10500000</v>
      </c>
      <c r="J377" s="56" t="s">
        <v>21</v>
      </c>
      <c r="K377" s="57" t="s">
        <v>22</v>
      </c>
      <c r="L377" s="58">
        <f t="shared" si="11"/>
        <v>0.5</v>
      </c>
      <c r="M377" s="12" t="s">
        <v>1429</v>
      </c>
      <c r="N377" s="12" t="s">
        <v>30</v>
      </c>
    </row>
    <row r="378" spans="1:14" ht="175.5">
      <c r="A378" s="59" t="s">
        <v>1430</v>
      </c>
      <c r="B378" s="48" t="s">
        <v>1178</v>
      </c>
      <c r="C378" s="60">
        <v>73161816</v>
      </c>
      <c r="D378" s="50" t="s">
        <v>1431</v>
      </c>
      <c r="E378" s="61">
        <v>45364</v>
      </c>
      <c r="F378" s="69">
        <v>45638</v>
      </c>
      <c r="G378" s="53">
        <v>36000000</v>
      </c>
      <c r="H378" s="54">
        <v>12000000</v>
      </c>
      <c r="I378" s="55">
        <f t="shared" si="10"/>
        <v>24000000</v>
      </c>
      <c r="J378" s="56" t="s">
        <v>21</v>
      </c>
      <c r="K378" s="57" t="s">
        <v>22</v>
      </c>
      <c r="L378" s="58">
        <f t="shared" si="11"/>
        <v>0.33333333333333331</v>
      </c>
      <c r="M378" s="12" t="s">
        <v>1432</v>
      </c>
      <c r="N378" s="12" t="s">
        <v>684</v>
      </c>
    </row>
    <row r="379" spans="1:14" ht="94.5">
      <c r="A379" s="59" t="s">
        <v>1433</v>
      </c>
      <c r="B379" s="48" t="s">
        <v>1434</v>
      </c>
      <c r="C379" s="60">
        <v>1128046168</v>
      </c>
      <c r="D379" s="50" t="s">
        <v>1435</v>
      </c>
      <c r="E379" s="61">
        <v>45364</v>
      </c>
      <c r="F379" s="69">
        <v>45638</v>
      </c>
      <c r="G379" s="53">
        <v>36000000</v>
      </c>
      <c r="H379" s="54">
        <v>12000000</v>
      </c>
      <c r="I379" s="55">
        <f t="shared" si="10"/>
        <v>24000000</v>
      </c>
      <c r="J379" s="56" t="s">
        <v>21</v>
      </c>
      <c r="K379" s="57" t="s">
        <v>22</v>
      </c>
      <c r="L379" s="58">
        <f t="shared" si="11"/>
        <v>0.33333333333333331</v>
      </c>
      <c r="M379" s="12" t="s">
        <v>1436</v>
      </c>
      <c r="N379" s="12" t="s">
        <v>964</v>
      </c>
    </row>
    <row r="380" spans="1:14" ht="94.5">
      <c r="A380" s="59" t="s">
        <v>1437</v>
      </c>
      <c r="B380" s="48" t="s">
        <v>1438</v>
      </c>
      <c r="C380" s="60">
        <v>1113629369</v>
      </c>
      <c r="D380" s="50" t="s">
        <v>1439</v>
      </c>
      <c r="E380" s="61">
        <v>45364</v>
      </c>
      <c r="F380" s="64">
        <v>45547</v>
      </c>
      <c r="G380" s="53">
        <v>24000000</v>
      </c>
      <c r="H380" s="54">
        <v>12000000</v>
      </c>
      <c r="I380" s="55">
        <f t="shared" si="10"/>
        <v>12000000</v>
      </c>
      <c r="J380" s="56" t="s">
        <v>21</v>
      </c>
      <c r="K380" s="57" t="s">
        <v>22</v>
      </c>
      <c r="L380" s="58">
        <f t="shared" si="11"/>
        <v>0.5</v>
      </c>
      <c r="M380" s="12" t="s">
        <v>1440</v>
      </c>
      <c r="N380" s="12" t="s">
        <v>573</v>
      </c>
    </row>
    <row r="381" spans="1:14" ht="108">
      <c r="A381" s="59" t="s">
        <v>1441</v>
      </c>
      <c r="B381" s="48" t="s">
        <v>1381</v>
      </c>
      <c r="C381" s="60">
        <v>45564361</v>
      </c>
      <c r="D381" s="50" t="s">
        <v>1442</v>
      </c>
      <c r="E381" s="61">
        <v>45363</v>
      </c>
      <c r="F381" s="64">
        <v>45546</v>
      </c>
      <c r="G381" s="53">
        <v>30000000</v>
      </c>
      <c r="H381" s="54">
        <v>20000000</v>
      </c>
      <c r="I381" s="55">
        <f t="shared" si="10"/>
        <v>10000000</v>
      </c>
      <c r="J381" s="56" t="s">
        <v>21</v>
      </c>
      <c r="K381" s="57" t="s">
        <v>22</v>
      </c>
      <c r="L381" s="58">
        <f t="shared" si="11"/>
        <v>0.66666666666666663</v>
      </c>
      <c r="M381" s="12" t="s">
        <v>1443</v>
      </c>
      <c r="N381" s="12" t="s">
        <v>332</v>
      </c>
    </row>
    <row r="382" spans="1:14" ht="108">
      <c r="A382" s="59" t="s">
        <v>1444</v>
      </c>
      <c r="B382" s="48" t="s">
        <v>1445</v>
      </c>
      <c r="C382" s="60">
        <v>1052987960</v>
      </c>
      <c r="D382" s="50" t="s">
        <v>1446</v>
      </c>
      <c r="E382" s="61">
        <v>45363</v>
      </c>
      <c r="F382" s="64">
        <v>45546</v>
      </c>
      <c r="G382" s="53">
        <v>27000000</v>
      </c>
      <c r="H382" s="54">
        <v>13500000</v>
      </c>
      <c r="I382" s="55">
        <f t="shared" si="10"/>
        <v>13500000</v>
      </c>
      <c r="J382" s="56" t="s">
        <v>21</v>
      </c>
      <c r="K382" s="57" t="s">
        <v>22</v>
      </c>
      <c r="L382" s="58">
        <f t="shared" si="11"/>
        <v>0.5</v>
      </c>
      <c r="M382" s="12" t="s">
        <v>1447</v>
      </c>
      <c r="N382" s="12" t="s">
        <v>553</v>
      </c>
    </row>
    <row r="383" spans="1:14" ht="175.5">
      <c r="A383" s="59" t="s">
        <v>1448</v>
      </c>
      <c r="B383" s="48" t="s">
        <v>1178</v>
      </c>
      <c r="C383" s="60">
        <v>1047372989</v>
      </c>
      <c r="D383" s="50" t="s">
        <v>1449</v>
      </c>
      <c r="E383" s="61">
        <v>45364</v>
      </c>
      <c r="F383" s="69">
        <v>45638</v>
      </c>
      <c r="G383" s="53">
        <v>36000000</v>
      </c>
      <c r="H383" s="54">
        <v>12000000</v>
      </c>
      <c r="I383" s="55">
        <f t="shared" si="10"/>
        <v>24000000</v>
      </c>
      <c r="J383" s="56" t="s">
        <v>21</v>
      </c>
      <c r="K383" s="57" t="s">
        <v>22</v>
      </c>
      <c r="L383" s="58">
        <f t="shared" si="11"/>
        <v>0.33333333333333331</v>
      </c>
      <c r="M383" s="12" t="s">
        <v>1450</v>
      </c>
      <c r="N383" s="12" t="s">
        <v>684</v>
      </c>
    </row>
    <row r="384" spans="1:14" ht="175.5">
      <c r="A384" s="59" t="s">
        <v>1451</v>
      </c>
      <c r="B384" s="48" t="s">
        <v>1178</v>
      </c>
      <c r="C384" s="60">
        <v>45515588</v>
      </c>
      <c r="D384" s="50" t="s">
        <v>1452</v>
      </c>
      <c r="E384" s="61">
        <v>45364</v>
      </c>
      <c r="F384" s="69">
        <v>45638</v>
      </c>
      <c r="G384" s="53">
        <v>36000000</v>
      </c>
      <c r="H384" s="54">
        <v>8000000</v>
      </c>
      <c r="I384" s="55">
        <f t="shared" si="10"/>
        <v>28000000</v>
      </c>
      <c r="J384" s="56" t="s">
        <v>21</v>
      </c>
      <c r="K384" s="57" t="s">
        <v>22</v>
      </c>
      <c r="L384" s="58">
        <f t="shared" si="11"/>
        <v>0.22222222222222221</v>
      </c>
      <c r="M384" s="12" t="s">
        <v>1453</v>
      </c>
      <c r="N384" s="12" t="s">
        <v>684</v>
      </c>
    </row>
    <row r="385" spans="1:14" ht="175.5">
      <c r="A385" s="59" t="s">
        <v>1454</v>
      </c>
      <c r="B385" s="48" t="s">
        <v>1178</v>
      </c>
      <c r="C385" s="60">
        <v>1047496604</v>
      </c>
      <c r="D385" s="50" t="s">
        <v>1455</v>
      </c>
      <c r="E385" s="61">
        <v>45364</v>
      </c>
      <c r="F385" s="69">
        <v>45638</v>
      </c>
      <c r="G385" s="53">
        <v>36000000</v>
      </c>
      <c r="H385" s="54">
        <v>12000000</v>
      </c>
      <c r="I385" s="55">
        <f t="shared" si="10"/>
        <v>24000000</v>
      </c>
      <c r="J385" s="56" t="s">
        <v>21</v>
      </c>
      <c r="K385" s="57" t="s">
        <v>22</v>
      </c>
      <c r="L385" s="58">
        <f t="shared" si="11"/>
        <v>0.33333333333333331</v>
      </c>
      <c r="M385" s="12" t="s">
        <v>1456</v>
      </c>
      <c r="N385" s="12" t="s">
        <v>684</v>
      </c>
    </row>
    <row r="386" spans="1:14" ht="175.5">
      <c r="A386" s="59" t="s">
        <v>1457</v>
      </c>
      <c r="B386" s="48" t="s">
        <v>1178</v>
      </c>
      <c r="C386" s="60">
        <v>1235043017</v>
      </c>
      <c r="D386" s="50" t="s">
        <v>1458</v>
      </c>
      <c r="E386" s="61">
        <v>45364</v>
      </c>
      <c r="F386" s="69">
        <v>45638</v>
      </c>
      <c r="G386" s="53">
        <v>36000000</v>
      </c>
      <c r="H386" s="54">
        <v>12000000</v>
      </c>
      <c r="I386" s="55">
        <f t="shared" si="10"/>
        <v>24000000</v>
      </c>
      <c r="J386" s="56" t="s">
        <v>21</v>
      </c>
      <c r="K386" s="57" t="s">
        <v>22</v>
      </c>
      <c r="L386" s="58">
        <f t="shared" si="11"/>
        <v>0.33333333333333331</v>
      </c>
      <c r="M386" s="12" t="s">
        <v>1459</v>
      </c>
      <c r="N386" s="12" t="s">
        <v>684</v>
      </c>
    </row>
    <row r="387" spans="1:14" ht="94.5">
      <c r="A387" s="59" t="s">
        <v>1460</v>
      </c>
      <c r="B387" s="48" t="s">
        <v>1461</v>
      </c>
      <c r="C387" s="60">
        <v>1128050447</v>
      </c>
      <c r="D387" s="50" t="s">
        <v>1462</v>
      </c>
      <c r="E387" s="61">
        <v>45364</v>
      </c>
      <c r="F387" s="64">
        <v>45547</v>
      </c>
      <c r="G387" s="53">
        <v>16800000</v>
      </c>
      <c r="H387" s="54">
        <v>5600000</v>
      </c>
      <c r="I387" s="55">
        <f t="shared" si="10"/>
        <v>11200000</v>
      </c>
      <c r="J387" s="56" t="s">
        <v>21</v>
      </c>
      <c r="K387" s="57" t="s">
        <v>22</v>
      </c>
      <c r="L387" s="58">
        <f t="shared" si="11"/>
        <v>0.33333333333333331</v>
      </c>
      <c r="M387" s="12" t="s">
        <v>1463</v>
      </c>
      <c r="N387" s="12" t="s">
        <v>742</v>
      </c>
    </row>
    <row r="388" spans="1:14" ht="175.5">
      <c r="A388" s="59" t="s">
        <v>1464</v>
      </c>
      <c r="B388" s="48" t="s">
        <v>1178</v>
      </c>
      <c r="C388" s="60">
        <v>33341614</v>
      </c>
      <c r="D388" s="50" t="s">
        <v>1465</v>
      </c>
      <c r="E388" s="61">
        <v>45364</v>
      </c>
      <c r="F388" s="69">
        <v>45638</v>
      </c>
      <c r="G388" s="53">
        <v>45000000</v>
      </c>
      <c r="H388" s="54">
        <v>15000000</v>
      </c>
      <c r="I388" s="55">
        <f t="shared" si="10"/>
        <v>30000000</v>
      </c>
      <c r="J388" s="56" t="s">
        <v>21</v>
      </c>
      <c r="K388" s="57" t="s">
        <v>22</v>
      </c>
      <c r="L388" s="58">
        <f t="shared" si="11"/>
        <v>0.33333333333333331</v>
      </c>
      <c r="M388" s="12" t="s">
        <v>1466</v>
      </c>
      <c r="N388" s="12" t="s">
        <v>684</v>
      </c>
    </row>
    <row r="389" spans="1:14" ht="94.5">
      <c r="A389" s="59" t="s">
        <v>1467</v>
      </c>
      <c r="B389" s="48" t="s">
        <v>1468</v>
      </c>
      <c r="C389" s="60">
        <v>1143399374</v>
      </c>
      <c r="D389" s="50" t="s">
        <v>1469</v>
      </c>
      <c r="E389" s="61">
        <v>45364</v>
      </c>
      <c r="F389" s="64">
        <v>45547</v>
      </c>
      <c r="G389" s="53">
        <v>22200000</v>
      </c>
      <c r="H389" s="54">
        <v>11100000</v>
      </c>
      <c r="I389" s="55">
        <f t="shared" si="10"/>
        <v>11100000</v>
      </c>
      <c r="J389" s="56" t="s">
        <v>21</v>
      </c>
      <c r="K389" s="57" t="s">
        <v>22</v>
      </c>
      <c r="L389" s="58">
        <f t="shared" si="11"/>
        <v>0.5</v>
      </c>
      <c r="M389" s="12" t="s">
        <v>1470</v>
      </c>
      <c r="N389" s="12" t="s">
        <v>189</v>
      </c>
    </row>
    <row r="390" spans="1:14" ht="94.5">
      <c r="A390" s="59" t="s">
        <v>1471</v>
      </c>
      <c r="B390" s="48" t="s">
        <v>1472</v>
      </c>
      <c r="C390" s="60">
        <v>45492629</v>
      </c>
      <c r="D390" s="50" t="s">
        <v>1473</v>
      </c>
      <c r="E390" s="61">
        <v>45365</v>
      </c>
      <c r="F390" s="64">
        <v>45548</v>
      </c>
      <c r="G390" s="53">
        <v>27000000</v>
      </c>
      <c r="H390" s="54">
        <v>13500000</v>
      </c>
      <c r="I390" s="55">
        <f t="shared" si="10"/>
        <v>13500000</v>
      </c>
      <c r="J390" s="56" t="s">
        <v>21</v>
      </c>
      <c r="K390" s="57" t="s">
        <v>22</v>
      </c>
      <c r="L390" s="58">
        <f t="shared" si="11"/>
        <v>0.5</v>
      </c>
      <c r="M390" s="12" t="s">
        <v>1474</v>
      </c>
      <c r="N390" s="12" t="s">
        <v>1185</v>
      </c>
    </row>
    <row r="391" spans="1:14" ht="108">
      <c r="A391" s="59" t="s">
        <v>1475</v>
      </c>
      <c r="B391" s="48" t="s">
        <v>1476</v>
      </c>
      <c r="C391" s="60">
        <v>1143371140</v>
      </c>
      <c r="D391" s="50" t="s">
        <v>1477</v>
      </c>
      <c r="E391" s="61">
        <v>45365</v>
      </c>
      <c r="F391" s="64">
        <v>45548</v>
      </c>
      <c r="G391" s="53">
        <v>0</v>
      </c>
      <c r="H391" s="54">
        <v>0</v>
      </c>
      <c r="I391" s="55">
        <f t="shared" si="10"/>
        <v>0</v>
      </c>
      <c r="J391" s="56" t="s">
        <v>21</v>
      </c>
      <c r="K391" s="57" t="s">
        <v>22</v>
      </c>
      <c r="L391" s="58" t="e">
        <f t="shared" si="11"/>
        <v>#DIV/0!</v>
      </c>
      <c r="M391" s="12" t="s">
        <v>1478</v>
      </c>
      <c r="N391" s="12" t="s">
        <v>30</v>
      </c>
    </row>
    <row r="392" spans="1:14" ht="94.5">
      <c r="A392" s="59" t="s">
        <v>1479</v>
      </c>
      <c r="B392" s="48" t="s">
        <v>1324</v>
      </c>
      <c r="C392" s="60">
        <v>33286842</v>
      </c>
      <c r="D392" s="50" t="s">
        <v>1480</v>
      </c>
      <c r="E392" s="61">
        <v>45366</v>
      </c>
      <c r="F392" s="64">
        <v>45549</v>
      </c>
      <c r="G392" s="53">
        <v>17400000</v>
      </c>
      <c r="H392" s="54">
        <v>8700000</v>
      </c>
      <c r="I392" s="55">
        <f t="shared" si="10"/>
        <v>8700000</v>
      </c>
      <c r="J392" s="56" t="s">
        <v>21</v>
      </c>
      <c r="K392" s="57" t="s">
        <v>22</v>
      </c>
      <c r="L392" s="58">
        <f t="shared" si="11"/>
        <v>0.5</v>
      </c>
      <c r="M392" s="12" t="s">
        <v>1481</v>
      </c>
      <c r="N392" s="12" t="s">
        <v>30</v>
      </c>
    </row>
    <row r="393" spans="1:14" ht="175.5">
      <c r="A393" s="59" t="s">
        <v>1482</v>
      </c>
      <c r="B393" s="48" t="s">
        <v>1178</v>
      </c>
      <c r="C393" s="60">
        <v>8851015</v>
      </c>
      <c r="D393" s="50" t="s">
        <v>1483</v>
      </c>
      <c r="E393" s="61">
        <v>45365</v>
      </c>
      <c r="F393" s="69">
        <v>45639</v>
      </c>
      <c r="G393" s="53">
        <v>36000000</v>
      </c>
      <c r="H393" s="54">
        <v>12000000</v>
      </c>
      <c r="I393" s="55">
        <f t="shared" si="10"/>
        <v>24000000</v>
      </c>
      <c r="J393" s="56" t="s">
        <v>21</v>
      </c>
      <c r="K393" s="57" t="s">
        <v>22</v>
      </c>
      <c r="L393" s="58">
        <f t="shared" si="11"/>
        <v>0.33333333333333331</v>
      </c>
      <c r="M393" s="12" t="s">
        <v>1484</v>
      </c>
      <c r="N393" s="12" t="s">
        <v>684</v>
      </c>
    </row>
    <row r="394" spans="1:14" ht="108">
      <c r="A394" s="59" t="s">
        <v>1485</v>
      </c>
      <c r="B394" s="48" t="s">
        <v>1486</v>
      </c>
      <c r="C394" s="60">
        <v>9292542</v>
      </c>
      <c r="D394" s="50" t="s">
        <v>1487</v>
      </c>
      <c r="E394" s="61">
        <v>45365</v>
      </c>
      <c r="F394" s="64">
        <v>45548</v>
      </c>
      <c r="G394" s="53">
        <v>24000000</v>
      </c>
      <c r="H394" s="54">
        <v>12000000</v>
      </c>
      <c r="I394" s="55">
        <f t="shared" si="10"/>
        <v>12000000</v>
      </c>
      <c r="J394" s="56" t="s">
        <v>21</v>
      </c>
      <c r="K394" s="57" t="s">
        <v>22</v>
      </c>
      <c r="L394" s="58">
        <f t="shared" si="11"/>
        <v>0.5</v>
      </c>
      <c r="M394" s="12" t="s">
        <v>1488</v>
      </c>
      <c r="N394" s="12" t="s">
        <v>684</v>
      </c>
    </row>
    <row r="395" spans="1:14" ht="94.5">
      <c r="A395" s="59" t="s">
        <v>1489</v>
      </c>
      <c r="B395" s="48" t="s">
        <v>1232</v>
      </c>
      <c r="C395" s="60">
        <v>1053007674</v>
      </c>
      <c r="D395" s="50" t="s">
        <v>1490</v>
      </c>
      <c r="E395" s="61">
        <v>45366</v>
      </c>
      <c r="F395" s="64">
        <v>45549</v>
      </c>
      <c r="G395" s="53">
        <v>21000000</v>
      </c>
      <c r="H395" s="54">
        <v>10500000</v>
      </c>
      <c r="I395" s="55">
        <f t="shared" si="10"/>
        <v>10500000</v>
      </c>
      <c r="J395" s="56" t="s">
        <v>21</v>
      </c>
      <c r="K395" s="57" t="s">
        <v>22</v>
      </c>
      <c r="L395" s="58">
        <f t="shared" si="11"/>
        <v>0.5</v>
      </c>
      <c r="M395" s="12" t="s">
        <v>1491</v>
      </c>
      <c r="N395" s="12" t="s">
        <v>553</v>
      </c>
    </row>
    <row r="396" spans="1:14" ht="108">
      <c r="A396" s="59" t="s">
        <v>1492</v>
      </c>
      <c r="B396" s="48" t="s">
        <v>1486</v>
      </c>
      <c r="C396" s="60">
        <v>1052083814</v>
      </c>
      <c r="D396" s="50" t="s">
        <v>1493</v>
      </c>
      <c r="E396" s="61">
        <v>45366</v>
      </c>
      <c r="F396" s="64">
        <v>45549</v>
      </c>
      <c r="G396" s="53">
        <v>22200000</v>
      </c>
      <c r="H396" s="54">
        <v>7400000</v>
      </c>
      <c r="I396" s="55">
        <f t="shared" si="10"/>
        <v>14800000</v>
      </c>
      <c r="J396" s="56" t="s">
        <v>21</v>
      </c>
      <c r="K396" s="57" t="s">
        <v>22</v>
      </c>
      <c r="L396" s="58">
        <f t="shared" si="11"/>
        <v>0.33333333333333331</v>
      </c>
      <c r="M396" s="12" t="s">
        <v>1494</v>
      </c>
      <c r="N396" s="12" t="s">
        <v>684</v>
      </c>
    </row>
    <row r="397" spans="1:14" ht="94.5">
      <c r="A397" s="59" t="s">
        <v>1495</v>
      </c>
      <c r="B397" s="48" t="s">
        <v>1240</v>
      </c>
      <c r="C397" s="60">
        <v>4552963</v>
      </c>
      <c r="D397" s="50" t="s">
        <v>1496</v>
      </c>
      <c r="E397" s="61">
        <v>45365</v>
      </c>
      <c r="F397" s="64">
        <v>45548</v>
      </c>
      <c r="G397" s="53">
        <v>30000000</v>
      </c>
      <c r="H397" s="54">
        <v>10000000</v>
      </c>
      <c r="I397" s="55">
        <f t="shared" si="10"/>
        <v>20000000</v>
      </c>
      <c r="J397" s="56" t="s">
        <v>21</v>
      </c>
      <c r="K397" s="57" t="s">
        <v>22</v>
      </c>
      <c r="L397" s="58">
        <f t="shared" si="11"/>
        <v>0.33333333333333331</v>
      </c>
      <c r="M397" s="12" t="s">
        <v>1497</v>
      </c>
      <c r="N397" s="12" t="s">
        <v>189</v>
      </c>
    </row>
    <row r="398" spans="1:14" ht="108">
      <c r="A398" s="59" t="s">
        <v>1498</v>
      </c>
      <c r="B398" s="48" t="s">
        <v>1385</v>
      </c>
      <c r="C398" s="60">
        <v>1016003169</v>
      </c>
      <c r="D398" s="50" t="s">
        <v>1499</v>
      </c>
      <c r="E398" s="61">
        <v>45365</v>
      </c>
      <c r="F398" s="64">
        <v>45548</v>
      </c>
      <c r="G398" s="53">
        <v>0</v>
      </c>
      <c r="H398" s="54">
        <v>0</v>
      </c>
      <c r="I398" s="55">
        <f t="shared" si="10"/>
        <v>0</v>
      </c>
      <c r="J398" s="56" t="s">
        <v>21</v>
      </c>
      <c r="K398" s="57" t="s">
        <v>22</v>
      </c>
      <c r="L398" s="58" t="e">
        <f t="shared" si="11"/>
        <v>#DIV/0!</v>
      </c>
      <c r="M398" s="12" t="s">
        <v>1500</v>
      </c>
      <c r="N398" s="12" t="s">
        <v>189</v>
      </c>
    </row>
    <row r="399" spans="1:14" ht="270">
      <c r="A399" s="59" t="s">
        <v>1501</v>
      </c>
      <c r="B399" s="48" t="s">
        <v>1502</v>
      </c>
      <c r="C399" s="60">
        <v>46764766</v>
      </c>
      <c r="D399" s="50" t="s">
        <v>1503</v>
      </c>
      <c r="E399" s="61">
        <v>45365</v>
      </c>
      <c r="F399" s="64">
        <v>45548</v>
      </c>
      <c r="G399" s="53">
        <v>28200000</v>
      </c>
      <c r="H399" s="54">
        <v>14100000</v>
      </c>
      <c r="I399" s="55">
        <f t="shared" si="10"/>
        <v>14100000</v>
      </c>
      <c r="J399" s="56" t="s">
        <v>21</v>
      </c>
      <c r="K399" s="57" t="s">
        <v>22</v>
      </c>
      <c r="L399" s="58">
        <f t="shared" si="11"/>
        <v>0.5</v>
      </c>
      <c r="M399" s="12" t="s">
        <v>1504</v>
      </c>
      <c r="N399" s="12" t="s">
        <v>189</v>
      </c>
    </row>
    <row r="400" spans="1:14" ht="283.5">
      <c r="A400" s="59" t="s">
        <v>1505</v>
      </c>
      <c r="B400" s="48" t="s">
        <v>1506</v>
      </c>
      <c r="C400" s="60">
        <v>1047399961</v>
      </c>
      <c r="D400" s="50" t="s">
        <v>1507</v>
      </c>
      <c r="E400" s="61">
        <v>45365</v>
      </c>
      <c r="F400" s="64">
        <v>45548</v>
      </c>
      <c r="G400" s="53">
        <v>30000000</v>
      </c>
      <c r="H400" s="54">
        <v>15000000</v>
      </c>
      <c r="I400" s="55">
        <f t="shared" si="10"/>
        <v>15000000</v>
      </c>
      <c r="J400" s="56" t="s">
        <v>21</v>
      </c>
      <c r="K400" s="57" t="s">
        <v>22</v>
      </c>
      <c r="L400" s="58">
        <f t="shared" si="11"/>
        <v>0.5</v>
      </c>
      <c r="M400" s="12" t="s">
        <v>1508</v>
      </c>
      <c r="N400" s="12" t="s">
        <v>189</v>
      </c>
    </row>
    <row r="401" spans="1:14" ht="283.5">
      <c r="A401" s="59" t="s">
        <v>1509</v>
      </c>
      <c r="B401" s="48" t="s">
        <v>1506</v>
      </c>
      <c r="C401" s="60">
        <v>8851496</v>
      </c>
      <c r="D401" s="50" t="s">
        <v>1510</v>
      </c>
      <c r="E401" s="61">
        <v>45365</v>
      </c>
      <c r="F401" s="64">
        <v>45548</v>
      </c>
      <c r="G401" s="53">
        <v>27000000</v>
      </c>
      <c r="H401" s="54">
        <v>13500000</v>
      </c>
      <c r="I401" s="55">
        <f t="shared" si="10"/>
        <v>13500000</v>
      </c>
      <c r="J401" s="56" t="s">
        <v>21</v>
      </c>
      <c r="K401" s="57" t="s">
        <v>22</v>
      </c>
      <c r="L401" s="58">
        <f t="shared" si="11"/>
        <v>0.5</v>
      </c>
      <c r="M401" s="12" t="s">
        <v>1511</v>
      </c>
      <c r="N401" s="12" t="s">
        <v>189</v>
      </c>
    </row>
    <row r="402" spans="1:14" ht="270">
      <c r="A402" s="59" t="s">
        <v>1512</v>
      </c>
      <c r="B402" s="48" t="s">
        <v>1502</v>
      </c>
      <c r="C402" s="60">
        <v>30873829</v>
      </c>
      <c r="D402" s="50" t="s">
        <v>1513</v>
      </c>
      <c r="E402" s="61">
        <v>45365</v>
      </c>
      <c r="F402" s="64">
        <v>45548</v>
      </c>
      <c r="G402" s="53">
        <v>30000000</v>
      </c>
      <c r="H402" s="54">
        <v>15000000</v>
      </c>
      <c r="I402" s="55">
        <f t="shared" si="10"/>
        <v>15000000</v>
      </c>
      <c r="J402" s="56" t="s">
        <v>21</v>
      </c>
      <c r="K402" s="57" t="s">
        <v>22</v>
      </c>
      <c r="L402" s="58">
        <f t="shared" si="11"/>
        <v>0.5</v>
      </c>
      <c r="M402" s="12" t="s">
        <v>1514</v>
      </c>
      <c r="N402" s="12" t="s">
        <v>189</v>
      </c>
    </row>
    <row r="403" spans="1:14" ht="283.5">
      <c r="A403" s="59" t="s">
        <v>1515</v>
      </c>
      <c r="B403" s="48" t="s">
        <v>1506</v>
      </c>
      <c r="C403" s="60">
        <v>1076221</v>
      </c>
      <c r="D403" s="50" t="s">
        <v>1516</v>
      </c>
      <c r="E403" s="61">
        <v>45365</v>
      </c>
      <c r="F403" s="64">
        <v>45548</v>
      </c>
      <c r="G403" s="53">
        <v>36000000</v>
      </c>
      <c r="H403" s="54">
        <v>18000000</v>
      </c>
      <c r="I403" s="55">
        <f t="shared" si="10"/>
        <v>18000000</v>
      </c>
      <c r="J403" s="56" t="s">
        <v>21</v>
      </c>
      <c r="K403" s="57" t="s">
        <v>22</v>
      </c>
      <c r="L403" s="58">
        <f t="shared" si="11"/>
        <v>0.5</v>
      </c>
      <c r="M403" s="12" t="s">
        <v>1517</v>
      </c>
      <c r="N403" s="12" t="s">
        <v>189</v>
      </c>
    </row>
    <row r="404" spans="1:14" ht="270">
      <c r="A404" s="59" t="s">
        <v>1518</v>
      </c>
      <c r="B404" s="48" t="s">
        <v>1502</v>
      </c>
      <c r="C404" s="60">
        <v>329366932</v>
      </c>
      <c r="D404" s="50" t="s">
        <v>1519</v>
      </c>
      <c r="E404" s="61">
        <v>45365</v>
      </c>
      <c r="F404" s="64">
        <v>45548</v>
      </c>
      <c r="G404" s="53">
        <v>27000000</v>
      </c>
      <c r="H404" s="54">
        <v>9000000</v>
      </c>
      <c r="I404" s="55">
        <f t="shared" si="10"/>
        <v>18000000</v>
      </c>
      <c r="J404" s="56" t="s">
        <v>21</v>
      </c>
      <c r="K404" s="57" t="s">
        <v>22</v>
      </c>
      <c r="L404" s="58">
        <f t="shared" si="11"/>
        <v>0.33333333333333331</v>
      </c>
      <c r="M404" s="12" t="s">
        <v>1520</v>
      </c>
      <c r="N404" s="12" t="s">
        <v>189</v>
      </c>
    </row>
    <row r="405" spans="1:14" ht="175.5">
      <c r="A405" s="59" t="s">
        <v>1521</v>
      </c>
      <c r="B405" s="48" t="s">
        <v>1178</v>
      </c>
      <c r="C405" s="60">
        <v>1128058088</v>
      </c>
      <c r="D405" s="50" t="s">
        <v>1522</v>
      </c>
      <c r="E405" s="61">
        <v>45366</v>
      </c>
      <c r="F405" s="69">
        <v>45640</v>
      </c>
      <c r="G405" s="53">
        <v>36000000</v>
      </c>
      <c r="H405" s="54">
        <v>12000000</v>
      </c>
      <c r="I405" s="55">
        <f t="shared" si="10"/>
        <v>24000000</v>
      </c>
      <c r="J405" s="56" t="s">
        <v>21</v>
      </c>
      <c r="K405" s="57" t="s">
        <v>22</v>
      </c>
      <c r="L405" s="58">
        <f t="shared" si="11"/>
        <v>0.33333333333333331</v>
      </c>
      <c r="M405" s="12" t="s">
        <v>1523</v>
      </c>
      <c r="N405" s="12" t="s">
        <v>684</v>
      </c>
    </row>
    <row r="406" spans="1:14" ht="175.5">
      <c r="A406" s="59" t="s">
        <v>1524</v>
      </c>
      <c r="B406" s="48" t="s">
        <v>1178</v>
      </c>
      <c r="C406" s="60">
        <v>30898068</v>
      </c>
      <c r="D406" s="50" t="s">
        <v>1525</v>
      </c>
      <c r="E406" s="61">
        <v>45366</v>
      </c>
      <c r="F406" s="69">
        <v>45640</v>
      </c>
      <c r="G406" s="53">
        <v>36000000</v>
      </c>
      <c r="H406" s="54">
        <v>12000000</v>
      </c>
      <c r="I406" s="55">
        <f t="shared" si="10"/>
        <v>24000000</v>
      </c>
      <c r="J406" s="56" t="s">
        <v>21</v>
      </c>
      <c r="K406" s="57" t="s">
        <v>22</v>
      </c>
      <c r="L406" s="58">
        <f t="shared" si="11"/>
        <v>0.33333333333333331</v>
      </c>
      <c r="M406" s="12" t="s">
        <v>1526</v>
      </c>
      <c r="N406" s="12" t="s">
        <v>684</v>
      </c>
    </row>
    <row r="407" spans="1:14" ht="175.5">
      <c r="A407" s="59" t="s">
        <v>1527</v>
      </c>
      <c r="B407" s="48" t="s">
        <v>1178</v>
      </c>
      <c r="C407" s="60">
        <v>1047437116</v>
      </c>
      <c r="D407" s="50" t="s">
        <v>1528</v>
      </c>
      <c r="E407" s="61">
        <v>45366</v>
      </c>
      <c r="F407" s="69">
        <v>45640</v>
      </c>
      <c r="G407" s="53">
        <v>36000000</v>
      </c>
      <c r="H407" s="54">
        <v>12000000</v>
      </c>
      <c r="I407" s="55">
        <f t="shared" si="10"/>
        <v>24000000</v>
      </c>
      <c r="J407" s="56" t="s">
        <v>21</v>
      </c>
      <c r="K407" s="57" t="s">
        <v>22</v>
      </c>
      <c r="L407" s="58">
        <f t="shared" si="11"/>
        <v>0.33333333333333331</v>
      </c>
      <c r="M407" s="12" t="s">
        <v>1529</v>
      </c>
      <c r="N407" s="12" t="s">
        <v>684</v>
      </c>
    </row>
    <row r="408" spans="1:14" ht="175.5">
      <c r="A408" s="59" t="s">
        <v>1530</v>
      </c>
      <c r="B408" s="48" t="s">
        <v>1178</v>
      </c>
      <c r="C408" s="60">
        <v>1047398508</v>
      </c>
      <c r="D408" s="50" t="s">
        <v>1531</v>
      </c>
      <c r="E408" s="61">
        <v>45366</v>
      </c>
      <c r="F408" s="69">
        <v>45640</v>
      </c>
      <c r="G408" s="53">
        <v>45000000</v>
      </c>
      <c r="H408" s="54">
        <v>15000000</v>
      </c>
      <c r="I408" s="55">
        <f t="shared" ref="I408:I471" si="12">+G408-H408</f>
        <v>30000000</v>
      </c>
      <c r="J408" s="56" t="s">
        <v>21</v>
      </c>
      <c r="K408" s="57" t="s">
        <v>22</v>
      </c>
      <c r="L408" s="58">
        <f t="shared" ref="L408:L471" si="13">+H408/G408</f>
        <v>0.33333333333333331</v>
      </c>
      <c r="M408" s="12" t="s">
        <v>1532</v>
      </c>
      <c r="N408" s="12" t="s">
        <v>684</v>
      </c>
    </row>
    <row r="409" spans="1:14" ht="175.5">
      <c r="A409" s="59" t="s">
        <v>1533</v>
      </c>
      <c r="B409" s="48" t="s">
        <v>1178</v>
      </c>
      <c r="C409" s="60">
        <v>3800373</v>
      </c>
      <c r="D409" s="50" t="s">
        <v>1534</v>
      </c>
      <c r="E409" s="61">
        <v>45366</v>
      </c>
      <c r="F409" s="69">
        <v>45640</v>
      </c>
      <c r="G409" s="53">
        <v>36000000</v>
      </c>
      <c r="H409" s="54">
        <v>8000000</v>
      </c>
      <c r="I409" s="55">
        <f t="shared" si="12"/>
        <v>28000000</v>
      </c>
      <c r="J409" s="56" t="s">
        <v>21</v>
      </c>
      <c r="K409" s="57" t="s">
        <v>22</v>
      </c>
      <c r="L409" s="58">
        <f t="shared" si="13"/>
        <v>0.22222222222222221</v>
      </c>
      <c r="M409" s="12" t="s">
        <v>1535</v>
      </c>
      <c r="N409" s="12" t="s">
        <v>684</v>
      </c>
    </row>
    <row r="410" spans="1:14" ht="175.5">
      <c r="A410" s="59" t="s">
        <v>1536</v>
      </c>
      <c r="B410" s="48" t="s">
        <v>1178</v>
      </c>
      <c r="C410" s="60">
        <v>1047411238</v>
      </c>
      <c r="D410" s="50" t="s">
        <v>1537</v>
      </c>
      <c r="E410" s="61">
        <v>45366</v>
      </c>
      <c r="F410" s="69">
        <v>45640</v>
      </c>
      <c r="G410" s="53">
        <v>36000000</v>
      </c>
      <c r="H410" s="54">
        <v>12000000</v>
      </c>
      <c r="I410" s="55">
        <f t="shared" si="12"/>
        <v>24000000</v>
      </c>
      <c r="J410" s="56" t="s">
        <v>21</v>
      </c>
      <c r="K410" s="57" t="s">
        <v>22</v>
      </c>
      <c r="L410" s="58">
        <f t="shared" si="13"/>
        <v>0.33333333333333331</v>
      </c>
      <c r="M410" s="12" t="s">
        <v>1538</v>
      </c>
      <c r="N410" s="12" t="s">
        <v>684</v>
      </c>
    </row>
    <row r="411" spans="1:14" ht="175.5">
      <c r="A411" s="59" t="s">
        <v>1539</v>
      </c>
      <c r="B411" s="48" t="s">
        <v>1540</v>
      </c>
      <c r="C411" s="60">
        <v>1047510705</v>
      </c>
      <c r="D411" s="50" t="s">
        <v>1541</v>
      </c>
      <c r="E411" s="61">
        <v>45366</v>
      </c>
      <c r="F411" s="69">
        <v>45640</v>
      </c>
      <c r="G411" s="53">
        <v>36000000</v>
      </c>
      <c r="H411" s="54">
        <v>12000000</v>
      </c>
      <c r="I411" s="55">
        <f t="shared" si="12"/>
        <v>24000000</v>
      </c>
      <c r="J411" s="56" t="s">
        <v>21</v>
      </c>
      <c r="K411" s="57" t="s">
        <v>22</v>
      </c>
      <c r="L411" s="58">
        <f t="shared" si="13"/>
        <v>0.33333333333333331</v>
      </c>
      <c r="M411" s="12" t="s">
        <v>1542</v>
      </c>
      <c r="N411" s="12" t="s">
        <v>684</v>
      </c>
    </row>
    <row r="412" spans="1:14" ht="175.5">
      <c r="A412" s="59" t="s">
        <v>1543</v>
      </c>
      <c r="B412" s="48" t="s">
        <v>1540</v>
      </c>
      <c r="C412" s="60">
        <v>1047391844</v>
      </c>
      <c r="D412" s="50" t="s">
        <v>1544</v>
      </c>
      <c r="E412" s="61">
        <v>45366</v>
      </c>
      <c r="F412" s="69">
        <v>45640</v>
      </c>
      <c r="G412" s="53">
        <v>36000000</v>
      </c>
      <c r="H412" s="54">
        <v>12000000</v>
      </c>
      <c r="I412" s="55">
        <f t="shared" si="12"/>
        <v>24000000</v>
      </c>
      <c r="J412" s="56" t="s">
        <v>21</v>
      </c>
      <c r="K412" s="57" t="s">
        <v>22</v>
      </c>
      <c r="L412" s="58">
        <f t="shared" si="13"/>
        <v>0.33333333333333331</v>
      </c>
      <c r="M412" s="12" t="s">
        <v>1545</v>
      </c>
      <c r="N412" s="12" t="s">
        <v>684</v>
      </c>
    </row>
    <row r="413" spans="1:14" ht="175.5">
      <c r="A413" s="59" t="s">
        <v>1546</v>
      </c>
      <c r="B413" s="48" t="s">
        <v>1178</v>
      </c>
      <c r="C413" s="60">
        <v>73574871</v>
      </c>
      <c r="D413" s="50" t="s">
        <v>1547</v>
      </c>
      <c r="E413" s="61">
        <v>45366</v>
      </c>
      <c r="F413" s="69">
        <v>45640</v>
      </c>
      <c r="G413" s="53">
        <v>36000000</v>
      </c>
      <c r="H413" s="54">
        <v>4000000</v>
      </c>
      <c r="I413" s="55">
        <f t="shared" si="12"/>
        <v>32000000</v>
      </c>
      <c r="J413" s="56" t="s">
        <v>21</v>
      </c>
      <c r="K413" s="57" t="s">
        <v>22</v>
      </c>
      <c r="L413" s="58">
        <f t="shared" si="13"/>
        <v>0.1111111111111111</v>
      </c>
      <c r="M413" s="12" t="s">
        <v>1548</v>
      </c>
      <c r="N413" s="12" t="s">
        <v>684</v>
      </c>
    </row>
    <row r="414" spans="1:14" ht="175.5">
      <c r="A414" s="59" t="s">
        <v>1549</v>
      </c>
      <c r="B414" s="48" t="s">
        <v>1178</v>
      </c>
      <c r="C414" s="60">
        <v>1143350337</v>
      </c>
      <c r="D414" s="50" t="s">
        <v>1550</v>
      </c>
      <c r="E414" s="61">
        <v>45366</v>
      </c>
      <c r="F414" s="69">
        <v>45640</v>
      </c>
      <c r="G414" s="53">
        <v>36000000</v>
      </c>
      <c r="H414" s="54">
        <v>8000000</v>
      </c>
      <c r="I414" s="55">
        <f t="shared" si="12"/>
        <v>28000000</v>
      </c>
      <c r="J414" s="56" t="s">
        <v>21</v>
      </c>
      <c r="K414" s="57" t="s">
        <v>22</v>
      </c>
      <c r="L414" s="58">
        <f t="shared" si="13"/>
        <v>0.22222222222222221</v>
      </c>
      <c r="M414" s="12" t="s">
        <v>1551</v>
      </c>
      <c r="N414" s="12" t="s">
        <v>684</v>
      </c>
    </row>
    <row r="415" spans="1:14" ht="175.5">
      <c r="A415" s="59" t="s">
        <v>1552</v>
      </c>
      <c r="B415" s="48" t="s">
        <v>1178</v>
      </c>
      <c r="C415" s="60">
        <v>1047396440</v>
      </c>
      <c r="D415" s="50" t="s">
        <v>1553</v>
      </c>
      <c r="E415" s="61">
        <v>45366</v>
      </c>
      <c r="F415" s="69">
        <v>45640</v>
      </c>
      <c r="G415" s="53">
        <v>45000000</v>
      </c>
      <c r="H415" s="54">
        <v>15000000</v>
      </c>
      <c r="I415" s="55">
        <f t="shared" si="12"/>
        <v>30000000</v>
      </c>
      <c r="J415" s="56" t="s">
        <v>21</v>
      </c>
      <c r="K415" s="57" t="s">
        <v>22</v>
      </c>
      <c r="L415" s="58">
        <f t="shared" si="13"/>
        <v>0.33333333333333331</v>
      </c>
      <c r="M415" s="12" t="s">
        <v>1554</v>
      </c>
      <c r="N415" s="12" t="s">
        <v>684</v>
      </c>
    </row>
    <row r="416" spans="1:14" ht="175.5">
      <c r="A416" s="59" t="s">
        <v>1555</v>
      </c>
      <c r="B416" s="48" t="s">
        <v>1178</v>
      </c>
      <c r="C416" s="60">
        <v>73112728</v>
      </c>
      <c r="D416" s="50" t="s">
        <v>1556</v>
      </c>
      <c r="E416" s="61">
        <v>45366</v>
      </c>
      <c r="F416" s="69">
        <v>45640</v>
      </c>
      <c r="G416" s="53">
        <v>36000000</v>
      </c>
      <c r="H416" s="54">
        <v>4000000</v>
      </c>
      <c r="I416" s="55">
        <f t="shared" si="12"/>
        <v>32000000</v>
      </c>
      <c r="J416" s="56" t="s">
        <v>21</v>
      </c>
      <c r="K416" s="57" t="s">
        <v>22</v>
      </c>
      <c r="L416" s="58">
        <f t="shared" si="13"/>
        <v>0.1111111111111111</v>
      </c>
      <c r="M416" s="12" t="s">
        <v>1557</v>
      </c>
      <c r="N416" s="12" t="s">
        <v>684</v>
      </c>
    </row>
    <row r="417" spans="1:14" ht="175.5">
      <c r="A417" s="59" t="s">
        <v>1558</v>
      </c>
      <c r="B417" s="48" t="s">
        <v>1178</v>
      </c>
      <c r="C417" s="60">
        <v>1047480953</v>
      </c>
      <c r="D417" s="50" t="s">
        <v>1559</v>
      </c>
      <c r="E417" s="61">
        <v>45366</v>
      </c>
      <c r="F417" s="69">
        <v>45640</v>
      </c>
      <c r="G417" s="53">
        <v>36000000</v>
      </c>
      <c r="H417" s="54">
        <v>12000000</v>
      </c>
      <c r="I417" s="55">
        <f t="shared" si="12"/>
        <v>24000000</v>
      </c>
      <c r="J417" s="56" t="s">
        <v>21</v>
      </c>
      <c r="K417" s="57" t="s">
        <v>22</v>
      </c>
      <c r="L417" s="58">
        <f t="shared" si="13"/>
        <v>0.33333333333333331</v>
      </c>
      <c r="M417" s="12" t="s">
        <v>1560</v>
      </c>
      <c r="N417" s="12" t="s">
        <v>684</v>
      </c>
    </row>
    <row r="418" spans="1:14" ht="175.5">
      <c r="A418" s="59" t="s">
        <v>1561</v>
      </c>
      <c r="B418" s="48" t="s">
        <v>1178</v>
      </c>
      <c r="C418" s="60">
        <v>1047492967</v>
      </c>
      <c r="D418" s="50" t="s">
        <v>1562</v>
      </c>
      <c r="E418" s="61">
        <v>45366</v>
      </c>
      <c r="F418" s="69">
        <v>45640</v>
      </c>
      <c r="G418" s="53">
        <v>36000000</v>
      </c>
      <c r="H418" s="54">
        <v>12000000</v>
      </c>
      <c r="I418" s="55">
        <f t="shared" si="12"/>
        <v>24000000</v>
      </c>
      <c r="J418" s="56" t="s">
        <v>21</v>
      </c>
      <c r="K418" s="57" t="s">
        <v>22</v>
      </c>
      <c r="L418" s="58">
        <f t="shared" si="13"/>
        <v>0.33333333333333331</v>
      </c>
      <c r="M418" s="12" t="s">
        <v>1563</v>
      </c>
      <c r="N418" s="12" t="s">
        <v>684</v>
      </c>
    </row>
    <row r="419" spans="1:14" ht="175.5">
      <c r="A419" s="59" t="s">
        <v>1564</v>
      </c>
      <c r="B419" s="48" t="s">
        <v>1540</v>
      </c>
      <c r="C419" s="60">
        <v>1047486773</v>
      </c>
      <c r="D419" s="50" t="s">
        <v>1565</v>
      </c>
      <c r="E419" s="61">
        <v>45366</v>
      </c>
      <c r="F419" s="69">
        <v>45640</v>
      </c>
      <c r="G419" s="53">
        <v>45000000</v>
      </c>
      <c r="H419" s="54">
        <v>15000000</v>
      </c>
      <c r="I419" s="55">
        <f t="shared" si="12"/>
        <v>30000000</v>
      </c>
      <c r="J419" s="56" t="s">
        <v>21</v>
      </c>
      <c r="K419" s="57" t="s">
        <v>22</v>
      </c>
      <c r="L419" s="58">
        <f t="shared" si="13"/>
        <v>0.33333333333333331</v>
      </c>
      <c r="M419" s="12" t="s">
        <v>1566</v>
      </c>
      <c r="N419" s="12" t="s">
        <v>684</v>
      </c>
    </row>
    <row r="420" spans="1:14" ht="175.5">
      <c r="A420" s="59" t="s">
        <v>1567</v>
      </c>
      <c r="B420" s="48" t="s">
        <v>1178</v>
      </c>
      <c r="C420" s="60">
        <v>32767575</v>
      </c>
      <c r="D420" s="50" t="s">
        <v>1568</v>
      </c>
      <c r="E420" s="61">
        <v>45366</v>
      </c>
      <c r="F420" s="69">
        <v>45640</v>
      </c>
      <c r="G420" s="53">
        <v>8000000</v>
      </c>
      <c r="H420" s="54">
        <v>8000000</v>
      </c>
      <c r="I420" s="55">
        <f t="shared" si="12"/>
        <v>0</v>
      </c>
      <c r="J420" s="56" t="s">
        <v>21</v>
      </c>
      <c r="K420" s="57" t="s">
        <v>22</v>
      </c>
      <c r="L420" s="58">
        <f t="shared" si="13"/>
        <v>1</v>
      </c>
      <c r="M420" s="12" t="s">
        <v>1569</v>
      </c>
      <c r="N420" s="12" t="s">
        <v>684</v>
      </c>
    </row>
    <row r="421" spans="1:14" ht="175.5">
      <c r="A421" s="59" t="s">
        <v>1570</v>
      </c>
      <c r="B421" s="48" t="s">
        <v>1178</v>
      </c>
      <c r="C421" s="60">
        <v>1143253705</v>
      </c>
      <c r="D421" s="50" t="s">
        <v>1571</v>
      </c>
      <c r="E421" s="61">
        <v>45366</v>
      </c>
      <c r="F421" s="69">
        <v>45640</v>
      </c>
      <c r="G421" s="53">
        <v>36000000</v>
      </c>
      <c r="H421" s="54">
        <v>12000000</v>
      </c>
      <c r="I421" s="55">
        <f t="shared" si="12"/>
        <v>24000000</v>
      </c>
      <c r="J421" s="56" t="s">
        <v>21</v>
      </c>
      <c r="K421" s="57" t="s">
        <v>22</v>
      </c>
      <c r="L421" s="58">
        <f t="shared" si="13"/>
        <v>0.33333333333333331</v>
      </c>
      <c r="M421" s="12" t="s">
        <v>1572</v>
      </c>
      <c r="N421" s="12" t="s">
        <v>684</v>
      </c>
    </row>
    <row r="422" spans="1:14" ht="175.5">
      <c r="A422" s="59" t="s">
        <v>1573</v>
      </c>
      <c r="B422" s="48" t="s">
        <v>1178</v>
      </c>
      <c r="C422" s="60">
        <v>22468985</v>
      </c>
      <c r="D422" s="50" t="s">
        <v>1574</v>
      </c>
      <c r="E422" s="61">
        <v>45366</v>
      </c>
      <c r="F422" s="69">
        <v>45640</v>
      </c>
      <c r="G422" s="53">
        <v>36000000</v>
      </c>
      <c r="H422" s="54">
        <v>12000000</v>
      </c>
      <c r="I422" s="55">
        <f t="shared" si="12"/>
        <v>24000000</v>
      </c>
      <c r="J422" s="56" t="s">
        <v>21</v>
      </c>
      <c r="K422" s="57" t="s">
        <v>22</v>
      </c>
      <c r="L422" s="58">
        <f t="shared" si="13"/>
        <v>0.33333333333333331</v>
      </c>
      <c r="M422" s="12" t="s">
        <v>1575</v>
      </c>
      <c r="N422" s="12" t="s">
        <v>684</v>
      </c>
    </row>
    <row r="423" spans="1:14" ht="175.5">
      <c r="A423" s="59" t="s">
        <v>1576</v>
      </c>
      <c r="B423" s="48" t="s">
        <v>1178</v>
      </c>
      <c r="C423" s="60">
        <v>105005241</v>
      </c>
      <c r="D423" s="50" t="s">
        <v>1577</v>
      </c>
      <c r="E423" s="61">
        <v>45366</v>
      </c>
      <c r="F423" s="69">
        <v>45640</v>
      </c>
      <c r="G423" s="53">
        <v>36000000</v>
      </c>
      <c r="H423" s="54">
        <v>4000000</v>
      </c>
      <c r="I423" s="55">
        <f t="shared" si="12"/>
        <v>32000000</v>
      </c>
      <c r="J423" s="56" t="s">
        <v>21</v>
      </c>
      <c r="K423" s="57" t="s">
        <v>22</v>
      </c>
      <c r="L423" s="58">
        <f t="shared" si="13"/>
        <v>0.1111111111111111</v>
      </c>
      <c r="M423" s="12" t="s">
        <v>1578</v>
      </c>
      <c r="N423" s="12" t="s">
        <v>684</v>
      </c>
    </row>
    <row r="424" spans="1:14" ht="108">
      <c r="A424" s="59" t="s">
        <v>1579</v>
      </c>
      <c r="B424" s="48" t="s">
        <v>1486</v>
      </c>
      <c r="C424" s="60">
        <v>32905941</v>
      </c>
      <c r="D424" s="50" t="s">
        <v>1580</v>
      </c>
      <c r="E424" s="61">
        <v>45366</v>
      </c>
      <c r="F424" s="64">
        <v>45549</v>
      </c>
      <c r="G424" s="53">
        <v>24000000</v>
      </c>
      <c r="H424" s="54">
        <v>8000000</v>
      </c>
      <c r="I424" s="55">
        <f t="shared" si="12"/>
        <v>16000000</v>
      </c>
      <c r="J424" s="56" t="s">
        <v>21</v>
      </c>
      <c r="K424" s="57" t="s">
        <v>22</v>
      </c>
      <c r="L424" s="58">
        <f t="shared" si="13"/>
        <v>0.33333333333333331</v>
      </c>
      <c r="M424" s="12" t="s">
        <v>1581</v>
      </c>
      <c r="N424" s="12" t="s">
        <v>684</v>
      </c>
    </row>
    <row r="425" spans="1:14" ht="94.5">
      <c r="A425" s="59" t="s">
        <v>1582</v>
      </c>
      <c r="B425" s="48" t="s">
        <v>1240</v>
      </c>
      <c r="C425" s="60">
        <v>1052079034</v>
      </c>
      <c r="D425" s="50" t="s">
        <v>1583</v>
      </c>
      <c r="E425" s="61">
        <v>45366</v>
      </c>
      <c r="F425" s="64">
        <v>45549</v>
      </c>
      <c r="G425" s="53">
        <v>24000000</v>
      </c>
      <c r="H425" s="54">
        <v>12000000</v>
      </c>
      <c r="I425" s="55">
        <f t="shared" si="12"/>
        <v>12000000</v>
      </c>
      <c r="J425" s="56" t="s">
        <v>21</v>
      </c>
      <c r="K425" s="57" t="s">
        <v>22</v>
      </c>
      <c r="L425" s="58">
        <f t="shared" si="13"/>
        <v>0.5</v>
      </c>
      <c r="M425" s="12" t="s">
        <v>1584</v>
      </c>
      <c r="N425" s="12" t="s">
        <v>189</v>
      </c>
    </row>
    <row r="426" spans="1:14" ht="94.5">
      <c r="A426" s="59" t="s">
        <v>1585</v>
      </c>
      <c r="B426" s="48" t="s">
        <v>1240</v>
      </c>
      <c r="C426" s="60">
        <v>45766315</v>
      </c>
      <c r="D426" s="50" t="s">
        <v>1586</v>
      </c>
      <c r="E426" s="61">
        <v>45366</v>
      </c>
      <c r="F426" s="64">
        <v>45549</v>
      </c>
      <c r="G426" s="53">
        <v>24000000</v>
      </c>
      <c r="H426" s="54">
        <v>12000000</v>
      </c>
      <c r="I426" s="55">
        <f t="shared" si="12"/>
        <v>12000000</v>
      </c>
      <c r="J426" s="56" t="s">
        <v>21</v>
      </c>
      <c r="K426" s="57" t="s">
        <v>22</v>
      </c>
      <c r="L426" s="58">
        <f t="shared" si="13"/>
        <v>0.5</v>
      </c>
      <c r="M426" s="12" t="s">
        <v>1587</v>
      </c>
      <c r="N426" s="12" t="s">
        <v>189</v>
      </c>
    </row>
    <row r="427" spans="1:14" ht="175.5">
      <c r="A427" s="59" t="s">
        <v>1588</v>
      </c>
      <c r="B427" s="48" t="s">
        <v>1178</v>
      </c>
      <c r="C427" s="60">
        <v>1052077404</v>
      </c>
      <c r="D427" s="50" t="s">
        <v>1589</v>
      </c>
      <c r="E427" s="61">
        <v>45366</v>
      </c>
      <c r="F427" s="64">
        <v>45549</v>
      </c>
      <c r="G427" s="53">
        <v>36000000</v>
      </c>
      <c r="H427" s="54">
        <v>12000000</v>
      </c>
      <c r="I427" s="55">
        <f t="shared" si="12"/>
        <v>24000000</v>
      </c>
      <c r="J427" s="56" t="s">
        <v>21</v>
      </c>
      <c r="K427" s="57" t="s">
        <v>22</v>
      </c>
      <c r="L427" s="58">
        <f t="shared" si="13"/>
        <v>0.33333333333333331</v>
      </c>
      <c r="M427" s="12" t="s">
        <v>1590</v>
      </c>
      <c r="N427" s="12" t="s">
        <v>684</v>
      </c>
    </row>
    <row r="428" spans="1:14" ht="175.5">
      <c r="A428" s="59" t="s">
        <v>1591</v>
      </c>
      <c r="B428" s="48" t="s">
        <v>1178</v>
      </c>
      <c r="C428" s="60">
        <v>1128052569</v>
      </c>
      <c r="D428" s="50" t="s">
        <v>1592</v>
      </c>
      <c r="E428" s="61">
        <v>45366</v>
      </c>
      <c r="F428" s="69">
        <v>45640</v>
      </c>
      <c r="G428" s="53">
        <v>36000000</v>
      </c>
      <c r="H428" s="54">
        <v>12000000</v>
      </c>
      <c r="I428" s="55">
        <f t="shared" si="12"/>
        <v>24000000</v>
      </c>
      <c r="J428" s="56" t="s">
        <v>21</v>
      </c>
      <c r="K428" s="57" t="s">
        <v>22</v>
      </c>
      <c r="L428" s="58">
        <f t="shared" si="13"/>
        <v>0.33333333333333331</v>
      </c>
      <c r="M428" s="12" t="s">
        <v>1593</v>
      </c>
      <c r="N428" s="12" t="s">
        <v>684</v>
      </c>
    </row>
    <row r="429" spans="1:14" ht="94.5">
      <c r="A429" s="59" t="s">
        <v>1594</v>
      </c>
      <c r="B429" s="48" t="s">
        <v>1595</v>
      </c>
      <c r="C429" s="60">
        <v>73212519</v>
      </c>
      <c r="D429" s="50" t="s">
        <v>1596</v>
      </c>
      <c r="E429" s="61">
        <v>45366</v>
      </c>
      <c r="F429" s="64">
        <v>45549</v>
      </c>
      <c r="G429" s="53">
        <v>13200000</v>
      </c>
      <c r="H429" s="54">
        <v>6600000</v>
      </c>
      <c r="I429" s="55">
        <f t="shared" si="12"/>
        <v>6600000</v>
      </c>
      <c r="J429" s="56" t="s">
        <v>21</v>
      </c>
      <c r="K429" s="57" t="s">
        <v>22</v>
      </c>
      <c r="L429" s="58">
        <f t="shared" si="13"/>
        <v>0.5</v>
      </c>
      <c r="M429" s="12" t="s">
        <v>1597</v>
      </c>
      <c r="N429" s="12" t="s">
        <v>120</v>
      </c>
    </row>
    <row r="430" spans="1:14" ht="94.5">
      <c r="A430" s="59" t="s">
        <v>1598</v>
      </c>
      <c r="B430" s="48" t="s">
        <v>1298</v>
      </c>
      <c r="C430" s="60">
        <v>73571994</v>
      </c>
      <c r="D430" s="50" t="s">
        <v>1599</v>
      </c>
      <c r="E430" s="61">
        <v>45366</v>
      </c>
      <c r="F430" s="64">
        <v>45549</v>
      </c>
      <c r="G430" s="53">
        <v>24000000</v>
      </c>
      <c r="H430" s="54">
        <v>12000000</v>
      </c>
      <c r="I430" s="55">
        <f t="shared" si="12"/>
        <v>12000000</v>
      </c>
      <c r="J430" s="56" t="s">
        <v>21</v>
      </c>
      <c r="K430" s="57" t="s">
        <v>22</v>
      </c>
      <c r="L430" s="58">
        <f t="shared" si="13"/>
        <v>0.5</v>
      </c>
      <c r="M430" s="12" t="s">
        <v>1600</v>
      </c>
      <c r="N430" s="12" t="s">
        <v>1258</v>
      </c>
    </row>
    <row r="431" spans="1:14" ht="94.5">
      <c r="A431" s="59" t="s">
        <v>1601</v>
      </c>
      <c r="B431" s="48" t="s">
        <v>1339</v>
      </c>
      <c r="C431" s="60">
        <v>1143408435</v>
      </c>
      <c r="D431" s="50" t="s">
        <v>1602</v>
      </c>
      <c r="E431" s="61">
        <v>45366</v>
      </c>
      <c r="F431" s="64">
        <v>45549</v>
      </c>
      <c r="G431" s="53">
        <v>21000000</v>
      </c>
      <c r="H431" s="54">
        <v>10500000</v>
      </c>
      <c r="I431" s="55">
        <f t="shared" si="12"/>
        <v>10500000</v>
      </c>
      <c r="J431" s="56" t="s">
        <v>21</v>
      </c>
      <c r="K431" s="57" t="s">
        <v>22</v>
      </c>
      <c r="L431" s="58">
        <f t="shared" si="13"/>
        <v>0.5</v>
      </c>
      <c r="M431" s="12" t="s">
        <v>1603</v>
      </c>
      <c r="N431" s="12" t="s">
        <v>1185</v>
      </c>
    </row>
    <row r="432" spans="1:14" ht="94.5">
      <c r="A432" s="59" t="s">
        <v>1604</v>
      </c>
      <c r="B432" s="48" t="s">
        <v>1605</v>
      </c>
      <c r="C432" s="60">
        <v>91350050</v>
      </c>
      <c r="D432" s="50" t="s">
        <v>1606</v>
      </c>
      <c r="E432" s="61">
        <v>45366</v>
      </c>
      <c r="F432" s="64">
        <v>45549</v>
      </c>
      <c r="G432" s="53">
        <v>27000000</v>
      </c>
      <c r="H432" s="54">
        <v>13500000</v>
      </c>
      <c r="I432" s="55">
        <f t="shared" si="12"/>
        <v>13500000</v>
      </c>
      <c r="J432" s="56" t="s">
        <v>21</v>
      </c>
      <c r="K432" s="57" t="s">
        <v>22</v>
      </c>
      <c r="L432" s="58">
        <f t="shared" si="13"/>
        <v>0.5</v>
      </c>
      <c r="M432" s="12" t="s">
        <v>1607</v>
      </c>
      <c r="N432" s="12" t="s">
        <v>1185</v>
      </c>
    </row>
    <row r="433" spans="1:14" ht="175.5">
      <c r="A433" s="59" t="s">
        <v>1608</v>
      </c>
      <c r="B433" s="48" t="s">
        <v>1178</v>
      </c>
      <c r="C433" s="60">
        <v>1140899556</v>
      </c>
      <c r="D433" s="50" t="s">
        <v>1609</v>
      </c>
      <c r="E433" s="61">
        <v>45366</v>
      </c>
      <c r="F433" s="69">
        <v>45640</v>
      </c>
      <c r="G433" s="53">
        <v>45000000</v>
      </c>
      <c r="H433" s="54">
        <v>15000000</v>
      </c>
      <c r="I433" s="55">
        <f t="shared" si="12"/>
        <v>30000000</v>
      </c>
      <c r="J433" s="56" t="s">
        <v>21</v>
      </c>
      <c r="K433" s="57" t="s">
        <v>22</v>
      </c>
      <c r="L433" s="58">
        <f t="shared" si="13"/>
        <v>0.33333333333333331</v>
      </c>
      <c r="M433" s="12" t="s">
        <v>1610</v>
      </c>
      <c r="N433" s="12" t="s">
        <v>684</v>
      </c>
    </row>
    <row r="434" spans="1:14" ht="175.5">
      <c r="A434" s="59" t="s">
        <v>1611</v>
      </c>
      <c r="B434" s="48" t="s">
        <v>1178</v>
      </c>
      <c r="C434" s="60">
        <v>19769345</v>
      </c>
      <c r="D434" s="50" t="s">
        <v>1612</v>
      </c>
      <c r="E434" s="61">
        <v>45366</v>
      </c>
      <c r="F434" s="69">
        <v>45640</v>
      </c>
      <c r="G434" s="53">
        <v>36000000</v>
      </c>
      <c r="H434" s="54">
        <v>12000000</v>
      </c>
      <c r="I434" s="55">
        <f t="shared" si="12"/>
        <v>24000000</v>
      </c>
      <c r="J434" s="56" t="s">
        <v>21</v>
      </c>
      <c r="K434" s="57" t="s">
        <v>22</v>
      </c>
      <c r="L434" s="58">
        <f t="shared" si="13"/>
        <v>0.33333333333333331</v>
      </c>
      <c r="M434" s="12" t="s">
        <v>1613</v>
      </c>
      <c r="N434" s="12" t="s">
        <v>684</v>
      </c>
    </row>
    <row r="435" spans="1:14" ht="108">
      <c r="A435" s="59" t="s">
        <v>1614</v>
      </c>
      <c r="B435" s="48" t="s">
        <v>1615</v>
      </c>
      <c r="C435" s="60">
        <v>45715662</v>
      </c>
      <c r="D435" s="50" t="s">
        <v>1616</v>
      </c>
      <c r="E435" s="61">
        <v>45366</v>
      </c>
      <c r="F435" s="64">
        <v>45549</v>
      </c>
      <c r="G435" s="53">
        <v>24000000</v>
      </c>
      <c r="H435" s="54">
        <v>12000000</v>
      </c>
      <c r="I435" s="55">
        <f t="shared" si="12"/>
        <v>12000000</v>
      </c>
      <c r="J435" s="56" t="s">
        <v>21</v>
      </c>
      <c r="K435" s="57" t="s">
        <v>22</v>
      </c>
      <c r="L435" s="58">
        <f t="shared" si="13"/>
        <v>0.5</v>
      </c>
      <c r="M435" s="12" t="s">
        <v>1617</v>
      </c>
      <c r="N435" s="12" t="s">
        <v>492</v>
      </c>
    </row>
    <row r="436" spans="1:14" ht="175.5">
      <c r="A436" s="59" t="s">
        <v>1618</v>
      </c>
      <c r="B436" s="48" t="s">
        <v>1178</v>
      </c>
      <c r="C436" s="60">
        <v>910229</v>
      </c>
      <c r="D436" s="50" t="s">
        <v>1619</v>
      </c>
      <c r="E436" s="61">
        <v>45366</v>
      </c>
      <c r="F436" s="69">
        <v>45640</v>
      </c>
      <c r="G436" s="53">
        <v>45000000</v>
      </c>
      <c r="H436" s="54">
        <v>15000000</v>
      </c>
      <c r="I436" s="55">
        <f t="shared" si="12"/>
        <v>30000000</v>
      </c>
      <c r="J436" s="56" t="s">
        <v>21</v>
      </c>
      <c r="K436" s="57" t="s">
        <v>22</v>
      </c>
      <c r="L436" s="58">
        <f t="shared" si="13"/>
        <v>0.33333333333333331</v>
      </c>
      <c r="M436" s="12" t="s">
        <v>1620</v>
      </c>
      <c r="N436" s="12" t="s">
        <v>684</v>
      </c>
    </row>
    <row r="437" spans="1:14" ht="202.5">
      <c r="A437" s="70" t="s">
        <v>1621</v>
      </c>
      <c r="B437" s="48" t="s">
        <v>308</v>
      </c>
      <c r="C437" s="68">
        <v>45562092</v>
      </c>
      <c r="D437" s="50" t="s">
        <v>1622</v>
      </c>
      <c r="E437" s="61">
        <v>45370</v>
      </c>
      <c r="F437" s="69">
        <v>45644</v>
      </c>
      <c r="G437" s="53">
        <v>41850000</v>
      </c>
      <c r="H437" s="54">
        <v>13950000</v>
      </c>
      <c r="I437" s="55">
        <f t="shared" si="12"/>
        <v>27900000</v>
      </c>
      <c r="J437" s="56" t="s">
        <v>21</v>
      </c>
      <c r="K437" s="57" t="s">
        <v>22</v>
      </c>
      <c r="L437" s="58">
        <f t="shared" si="13"/>
        <v>0.33333333333333331</v>
      </c>
      <c r="M437" s="12" t="s">
        <v>1623</v>
      </c>
      <c r="N437" s="12" t="s">
        <v>261</v>
      </c>
    </row>
    <row r="438" spans="1:14" ht="121.5">
      <c r="A438" s="71" t="s">
        <v>1624</v>
      </c>
      <c r="B438" s="48" t="s">
        <v>1625</v>
      </c>
      <c r="C438" s="72">
        <v>57445202</v>
      </c>
      <c r="D438" s="50" t="s">
        <v>1626</v>
      </c>
      <c r="E438" s="61">
        <v>45370</v>
      </c>
      <c r="F438" s="64">
        <v>45553</v>
      </c>
      <c r="G438" s="53">
        <v>13200000</v>
      </c>
      <c r="H438" s="54">
        <v>6600000</v>
      </c>
      <c r="I438" s="55">
        <f t="shared" si="12"/>
        <v>6600000</v>
      </c>
      <c r="J438" s="56" t="s">
        <v>21</v>
      </c>
      <c r="K438" s="57" t="s">
        <v>22</v>
      </c>
      <c r="L438" s="58">
        <f t="shared" si="13"/>
        <v>0.5</v>
      </c>
      <c r="M438" s="12" t="s">
        <v>1627</v>
      </c>
      <c r="N438" s="12" t="s">
        <v>120</v>
      </c>
    </row>
    <row r="439" spans="1:14" ht="94.5">
      <c r="A439" s="71" t="s">
        <v>1628</v>
      </c>
      <c r="B439" s="48" t="s">
        <v>1629</v>
      </c>
      <c r="C439" s="72">
        <v>1047420253</v>
      </c>
      <c r="D439" s="50" t="s">
        <v>1630</v>
      </c>
      <c r="E439" s="61">
        <v>45370</v>
      </c>
      <c r="F439" s="64">
        <v>45553</v>
      </c>
      <c r="G439" s="53">
        <v>36000000</v>
      </c>
      <c r="H439" s="54">
        <v>12000000</v>
      </c>
      <c r="I439" s="55">
        <f t="shared" si="12"/>
        <v>24000000</v>
      </c>
      <c r="J439" s="56" t="s">
        <v>21</v>
      </c>
      <c r="K439" s="57" t="s">
        <v>22</v>
      </c>
      <c r="L439" s="58">
        <f t="shared" si="13"/>
        <v>0.33333333333333331</v>
      </c>
      <c r="M439" s="12" t="s">
        <v>1631</v>
      </c>
      <c r="N439" s="12" t="s">
        <v>270</v>
      </c>
    </row>
    <row r="440" spans="1:14" ht="108">
      <c r="A440" s="71" t="s">
        <v>1632</v>
      </c>
      <c r="B440" s="48" t="s">
        <v>1332</v>
      </c>
      <c r="C440" s="72">
        <v>1128055840</v>
      </c>
      <c r="D440" s="50" t="s">
        <v>1633</v>
      </c>
      <c r="E440" s="61">
        <v>45370</v>
      </c>
      <c r="F440" s="64">
        <v>45553</v>
      </c>
      <c r="G440" s="53">
        <v>24000000</v>
      </c>
      <c r="H440" s="54">
        <v>8000000</v>
      </c>
      <c r="I440" s="55">
        <f t="shared" si="12"/>
        <v>16000000</v>
      </c>
      <c r="J440" s="56" t="s">
        <v>21</v>
      </c>
      <c r="K440" s="57" t="s">
        <v>22</v>
      </c>
      <c r="L440" s="58">
        <f t="shared" si="13"/>
        <v>0.33333333333333331</v>
      </c>
      <c r="M440" s="12" t="s">
        <v>1634</v>
      </c>
      <c r="N440" s="12" t="s">
        <v>189</v>
      </c>
    </row>
    <row r="441" spans="1:14" ht="94.5">
      <c r="A441" s="71" t="s">
        <v>1635</v>
      </c>
      <c r="B441" s="48" t="s">
        <v>1636</v>
      </c>
      <c r="C441" s="72">
        <v>1047413413</v>
      </c>
      <c r="D441" s="50" t="s">
        <v>1637</v>
      </c>
      <c r="E441" s="61">
        <v>45370</v>
      </c>
      <c r="F441" s="64">
        <v>45553</v>
      </c>
      <c r="G441" s="53">
        <v>24000000</v>
      </c>
      <c r="H441" s="54">
        <v>8000000</v>
      </c>
      <c r="I441" s="55">
        <f t="shared" si="12"/>
        <v>16000000</v>
      </c>
      <c r="J441" s="56" t="s">
        <v>21</v>
      </c>
      <c r="K441" s="57" t="s">
        <v>22</v>
      </c>
      <c r="L441" s="58">
        <f t="shared" si="13"/>
        <v>0.33333333333333331</v>
      </c>
      <c r="M441" s="12" t="s">
        <v>1638</v>
      </c>
      <c r="N441" s="12" t="s">
        <v>189</v>
      </c>
    </row>
    <row r="442" spans="1:14" ht="108">
      <c r="A442" s="71" t="s">
        <v>1639</v>
      </c>
      <c r="B442" s="48" t="s">
        <v>1640</v>
      </c>
      <c r="C442" s="72">
        <v>73197325</v>
      </c>
      <c r="D442" s="50" t="s">
        <v>1641</v>
      </c>
      <c r="E442" s="61">
        <v>45370</v>
      </c>
      <c r="F442" s="64">
        <v>45553</v>
      </c>
      <c r="G442" s="53">
        <v>27000000</v>
      </c>
      <c r="H442" s="54">
        <v>13500000</v>
      </c>
      <c r="I442" s="55">
        <f t="shared" si="12"/>
        <v>13500000</v>
      </c>
      <c r="J442" s="56" t="s">
        <v>21</v>
      </c>
      <c r="K442" s="57" t="s">
        <v>22</v>
      </c>
      <c r="L442" s="58">
        <f t="shared" si="13"/>
        <v>0.5</v>
      </c>
      <c r="M442" s="12" t="s">
        <v>1642</v>
      </c>
      <c r="N442" s="12" t="s">
        <v>30</v>
      </c>
    </row>
    <row r="443" spans="1:14" ht="94.5">
      <c r="A443" s="71" t="s">
        <v>1643</v>
      </c>
      <c r="B443" s="48" t="s">
        <v>1320</v>
      </c>
      <c r="C443" s="72">
        <v>45556349</v>
      </c>
      <c r="D443" s="50" t="s">
        <v>1644</v>
      </c>
      <c r="E443" s="61">
        <v>45370</v>
      </c>
      <c r="F443" s="64">
        <v>45553</v>
      </c>
      <c r="G443" s="53">
        <v>21000000</v>
      </c>
      <c r="H443" s="54">
        <v>10500000</v>
      </c>
      <c r="I443" s="55">
        <f t="shared" si="12"/>
        <v>10500000</v>
      </c>
      <c r="J443" s="56" t="s">
        <v>21</v>
      </c>
      <c r="K443" s="57" t="s">
        <v>22</v>
      </c>
      <c r="L443" s="58">
        <f t="shared" si="13"/>
        <v>0.5</v>
      </c>
      <c r="M443" s="12" t="s">
        <v>1645</v>
      </c>
      <c r="N443" s="12" t="s">
        <v>30</v>
      </c>
    </row>
    <row r="444" spans="1:14" ht="94.5">
      <c r="A444" s="71" t="s">
        <v>1646</v>
      </c>
      <c r="B444" s="48" t="s">
        <v>1647</v>
      </c>
      <c r="C444" s="72">
        <v>1128437291</v>
      </c>
      <c r="D444" s="50" t="s">
        <v>1648</v>
      </c>
      <c r="E444" s="61">
        <v>45370</v>
      </c>
      <c r="F444" s="64">
        <v>45553</v>
      </c>
      <c r="G444" s="53">
        <v>17400000</v>
      </c>
      <c r="H444" s="54">
        <v>8700000</v>
      </c>
      <c r="I444" s="55">
        <f t="shared" si="12"/>
        <v>8700000</v>
      </c>
      <c r="J444" s="56" t="s">
        <v>21</v>
      </c>
      <c r="K444" s="57" t="s">
        <v>22</v>
      </c>
      <c r="L444" s="58">
        <f t="shared" si="13"/>
        <v>0.5</v>
      </c>
      <c r="M444" s="12" t="s">
        <v>1649</v>
      </c>
      <c r="N444" s="12" t="s">
        <v>30</v>
      </c>
    </row>
    <row r="445" spans="1:14" ht="148.5">
      <c r="A445" s="71" t="s">
        <v>1650</v>
      </c>
      <c r="B445" s="48" t="s">
        <v>871</v>
      </c>
      <c r="C445" s="72">
        <v>45686661</v>
      </c>
      <c r="D445" s="50" t="s">
        <v>1651</v>
      </c>
      <c r="E445" s="61">
        <v>45370</v>
      </c>
      <c r="F445" s="64">
        <v>45461</v>
      </c>
      <c r="G445" s="53">
        <v>15900000</v>
      </c>
      <c r="H445" s="54">
        <v>15900000</v>
      </c>
      <c r="I445" s="55">
        <f t="shared" si="12"/>
        <v>0</v>
      </c>
      <c r="J445" s="56" t="s">
        <v>21</v>
      </c>
      <c r="K445" s="57" t="s">
        <v>22</v>
      </c>
      <c r="L445" s="58">
        <f t="shared" si="13"/>
        <v>1</v>
      </c>
      <c r="M445" s="12" t="s">
        <v>1652</v>
      </c>
      <c r="N445" s="12" t="s">
        <v>261</v>
      </c>
    </row>
    <row r="446" spans="1:14" ht="283.5">
      <c r="A446" s="71" t="s">
        <v>1653</v>
      </c>
      <c r="B446" s="48" t="s">
        <v>1506</v>
      </c>
      <c r="C446" s="72">
        <v>43251280</v>
      </c>
      <c r="D446" s="50" t="s">
        <v>1654</v>
      </c>
      <c r="E446" s="61">
        <v>45370</v>
      </c>
      <c r="F446" s="64">
        <v>45553</v>
      </c>
      <c r="G446" s="53">
        <v>30000000</v>
      </c>
      <c r="H446" s="54">
        <v>15000000</v>
      </c>
      <c r="I446" s="55">
        <f t="shared" si="12"/>
        <v>15000000</v>
      </c>
      <c r="J446" s="56" t="s">
        <v>21</v>
      </c>
      <c r="K446" s="57" t="s">
        <v>22</v>
      </c>
      <c r="L446" s="58">
        <f t="shared" si="13"/>
        <v>0.5</v>
      </c>
      <c r="M446" s="12" t="s">
        <v>1655</v>
      </c>
      <c r="N446" s="12" t="s">
        <v>189</v>
      </c>
    </row>
    <row r="447" spans="1:14" ht="94.5">
      <c r="A447" s="71" t="s">
        <v>1656</v>
      </c>
      <c r="B447" s="48" t="s">
        <v>1240</v>
      </c>
      <c r="C447" s="72">
        <v>9137505</v>
      </c>
      <c r="D447" s="50" t="s">
        <v>1657</v>
      </c>
      <c r="E447" s="61">
        <v>45370</v>
      </c>
      <c r="F447" s="64">
        <v>45553</v>
      </c>
      <c r="G447" s="53">
        <v>24000000</v>
      </c>
      <c r="H447" s="54">
        <v>12000000</v>
      </c>
      <c r="I447" s="55">
        <f t="shared" si="12"/>
        <v>12000000</v>
      </c>
      <c r="J447" s="56" t="s">
        <v>21</v>
      </c>
      <c r="K447" s="57" t="s">
        <v>22</v>
      </c>
      <c r="L447" s="58">
        <f t="shared" si="13"/>
        <v>0.5</v>
      </c>
      <c r="M447" s="12" t="s">
        <v>1658</v>
      </c>
      <c r="N447" s="12" t="s">
        <v>189</v>
      </c>
    </row>
    <row r="448" spans="1:14" ht="94.5">
      <c r="A448" s="71" t="s">
        <v>1659</v>
      </c>
      <c r="B448" s="48" t="s">
        <v>1660</v>
      </c>
      <c r="C448" s="72">
        <v>1001902306</v>
      </c>
      <c r="D448" s="50" t="s">
        <v>1661</v>
      </c>
      <c r="E448" s="61">
        <v>45370</v>
      </c>
      <c r="F448" s="64">
        <v>45553</v>
      </c>
      <c r="G448" s="53">
        <v>19800000</v>
      </c>
      <c r="H448" s="54">
        <v>9900000</v>
      </c>
      <c r="I448" s="55">
        <f t="shared" si="12"/>
        <v>9900000</v>
      </c>
      <c r="J448" s="56" t="s">
        <v>21</v>
      </c>
      <c r="K448" s="57" t="s">
        <v>22</v>
      </c>
      <c r="L448" s="58">
        <f t="shared" si="13"/>
        <v>0.5</v>
      </c>
      <c r="M448" s="12" t="s">
        <v>1662</v>
      </c>
      <c r="N448" s="12" t="s">
        <v>30</v>
      </c>
    </row>
    <row r="449" spans="1:14" ht="94.5">
      <c r="A449" s="71" t="s">
        <v>1663</v>
      </c>
      <c r="B449" s="48" t="s">
        <v>1664</v>
      </c>
      <c r="C449" s="72">
        <v>1143338905</v>
      </c>
      <c r="D449" s="50" t="s">
        <v>1665</v>
      </c>
      <c r="E449" s="61">
        <v>45370</v>
      </c>
      <c r="F449" s="64">
        <v>45553</v>
      </c>
      <c r="G449" s="53">
        <v>21000000</v>
      </c>
      <c r="H449" s="54">
        <v>10500000</v>
      </c>
      <c r="I449" s="55">
        <f t="shared" si="12"/>
        <v>10500000</v>
      </c>
      <c r="J449" s="56" t="s">
        <v>21</v>
      </c>
      <c r="K449" s="57" t="s">
        <v>22</v>
      </c>
      <c r="L449" s="58">
        <f t="shared" si="13"/>
        <v>0.5</v>
      </c>
      <c r="M449" s="12" t="s">
        <v>1666</v>
      </c>
      <c r="N449" s="12" t="s">
        <v>1258</v>
      </c>
    </row>
    <row r="450" spans="1:14" ht="148.5">
      <c r="A450" s="71" t="s">
        <v>1667</v>
      </c>
      <c r="B450" s="48" t="s">
        <v>871</v>
      </c>
      <c r="C450" s="72">
        <v>45525502</v>
      </c>
      <c r="D450" s="50" t="s">
        <v>1668</v>
      </c>
      <c r="E450" s="61">
        <v>45370</v>
      </c>
      <c r="F450" s="64">
        <v>45461</v>
      </c>
      <c r="G450" s="53">
        <v>12900000</v>
      </c>
      <c r="H450" s="54">
        <v>12900000</v>
      </c>
      <c r="I450" s="55">
        <f t="shared" si="12"/>
        <v>0</v>
      </c>
      <c r="J450" s="56" t="s">
        <v>21</v>
      </c>
      <c r="K450" s="57" t="s">
        <v>22</v>
      </c>
      <c r="L450" s="58">
        <f t="shared" si="13"/>
        <v>1</v>
      </c>
      <c r="M450" s="12" t="s">
        <v>1669</v>
      </c>
      <c r="N450" s="12" t="s">
        <v>261</v>
      </c>
    </row>
    <row r="451" spans="1:14" ht="94.5">
      <c r="A451" s="71" t="s">
        <v>1670</v>
      </c>
      <c r="B451" s="48" t="s">
        <v>1664</v>
      </c>
      <c r="C451" s="72">
        <v>45458566</v>
      </c>
      <c r="D451" s="50" t="s">
        <v>1671</v>
      </c>
      <c r="E451" s="61">
        <v>45370</v>
      </c>
      <c r="F451" s="64">
        <v>45553</v>
      </c>
      <c r="G451" s="53">
        <v>19800000</v>
      </c>
      <c r="H451" s="54">
        <v>6600000</v>
      </c>
      <c r="I451" s="55">
        <f t="shared" si="12"/>
        <v>13200000</v>
      </c>
      <c r="J451" s="56" t="s">
        <v>21</v>
      </c>
      <c r="K451" s="57" t="s">
        <v>22</v>
      </c>
      <c r="L451" s="58">
        <f t="shared" si="13"/>
        <v>0.33333333333333331</v>
      </c>
      <c r="M451" s="12" t="s">
        <v>1672</v>
      </c>
      <c r="N451" s="12" t="s">
        <v>1258</v>
      </c>
    </row>
    <row r="452" spans="1:14" ht="175.5">
      <c r="A452" s="71" t="s">
        <v>1673</v>
      </c>
      <c r="B452" s="48" t="s">
        <v>1178</v>
      </c>
      <c r="C452" s="72">
        <v>33103230</v>
      </c>
      <c r="D452" s="50" t="s">
        <v>1674</v>
      </c>
      <c r="E452" s="61">
        <v>45370</v>
      </c>
      <c r="F452" s="69">
        <v>45644</v>
      </c>
      <c r="G452" s="53">
        <v>36000000</v>
      </c>
      <c r="H452" s="54">
        <v>12000000</v>
      </c>
      <c r="I452" s="55">
        <f t="shared" si="12"/>
        <v>24000000</v>
      </c>
      <c r="J452" s="56" t="s">
        <v>21</v>
      </c>
      <c r="K452" s="57" t="s">
        <v>22</v>
      </c>
      <c r="L452" s="58">
        <f t="shared" si="13"/>
        <v>0.33333333333333331</v>
      </c>
      <c r="M452" s="12" t="s">
        <v>1675</v>
      </c>
      <c r="N452" s="12" t="s">
        <v>684</v>
      </c>
    </row>
    <row r="453" spans="1:14" ht="94.5">
      <c r="A453" s="71" t="s">
        <v>1676</v>
      </c>
      <c r="B453" s="48" t="s">
        <v>1677</v>
      </c>
      <c r="C453" s="72">
        <v>1047446129</v>
      </c>
      <c r="D453" s="50" t="s">
        <v>1678</v>
      </c>
      <c r="E453" s="61">
        <v>45370</v>
      </c>
      <c r="F453" s="64">
        <v>45553</v>
      </c>
      <c r="G453" s="53">
        <v>27000000</v>
      </c>
      <c r="H453" s="54">
        <v>9000000</v>
      </c>
      <c r="I453" s="55">
        <f t="shared" si="12"/>
        <v>18000000</v>
      </c>
      <c r="J453" s="56" t="s">
        <v>21</v>
      </c>
      <c r="K453" s="57" t="s">
        <v>22</v>
      </c>
      <c r="L453" s="58">
        <f t="shared" si="13"/>
        <v>0.33333333333333331</v>
      </c>
      <c r="M453" s="12" t="s">
        <v>1679</v>
      </c>
      <c r="N453" s="12" t="s">
        <v>684</v>
      </c>
    </row>
    <row r="454" spans="1:14" ht="121.5">
      <c r="A454" s="71" t="s">
        <v>1680</v>
      </c>
      <c r="B454" s="48" t="s">
        <v>1681</v>
      </c>
      <c r="C454" s="72">
        <v>2047481914</v>
      </c>
      <c r="D454" s="50" t="s">
        <v>1682</v>
      </c>
      <c r="E454" s="61">
        <v>45370</v>
      </c>
      <c r="F454" s="64">
        <v>45553</v>
      </c>
      <c r="G454" s="53">
        <v>27000000</v>
      </c>
      <c r="H454" s="54">
        <v>9000000</v>
      </c>
      <c r="I454" s="55">
        <f t="shared" si="12"/>
        <v>18000000</v>
      </c>
      <c r="J454" s="56" t="s">
        <v>21</v>
      </c>
      <c r="K454" s="57" t="s">
        <v>22</v>
      </c>
      <c r="L454" s="58">
        <f t="shared" si="13"/>
        <v>0.33333333333333331</v>
      </c>
      <c r="M454" s="12" t="s">
        <v>1683</v>
      </c>
      <c r="N454" s="12" t="s">
        <v>684</v>
      </c>
    </row>
    <row r="455" spans="1:14" ht="175.5">
      <c r="A455" s="71" t="s">
        <v>1684</v>
      </c>
      <c r="B455" s="48" t="s">
        <v>1685</v>
      </c>
      <c r="C455" s="72">
        <v>1042418639</v>
      </c>
      <c r="D455" s="50" t="s">
        <v>1686</v>
      </c>
      <c r="E455" s="61">
        <v>45370</v>
      </c>
      <c r="F455" s="69">
        <v>45644</v>
      </c>
      <c r="G455" s="53">
        <v>38700000</v>
      </c>
      <c r="H455" s="54">
        <v>8600000</v>
      </c>
      <c r="I455" s="55">
        <f t="shared" si="12"/>
        <v>30100000</v>
      </c>
      <c r="J455" s="56" t="s">
        <v>21</v>
      </c>
      <c r="K455" s="57" t="s">
        <v>22</v>
      </c>
      <c r="L455" s="58">
        <f t="shared" si="13"/>
        <v>0.22222222222222221</v>
      </c>
      <c r="M455" s="12" t="s">
        <v>1687</v>
      </c>
      <c r="N455" s="12" t="s">
        <v>1046</v>
      </c>
    </row>
    <row r="456" spans="1:14" ht="94.5">
      <c r="A456" s="71" t="s">
        <v>1688</v>
      </c>
      <c r="B456" s="48" t="s">
        <v>1689</v>
      </c>
      <c r="C456" s="72">
        <v>1047499102</v>
      </c>
      <c r="D456" s="50" t="s">
        <v>1690</v>
      </c>
      <c r="E456" s="61">
        <v>45370</v>
      </c>
      <c r="F456" s="64">
        <v>45553</v>
      </c>
      <c r="G456" s="53">
        <v>13800000</v>
      </c>
      <c r="H456" s="54">
        <v>6900000</v>
      </c>
      <c r="I456" s="55">
        <f t="shared" si="12"/>
        <v>6900000</v>
      </c>
      <c r="J456" s="56" t="s">
        <v>21</v>
      </c>
      <c r="K456" s="57" t="s">
        <v>22</v>
      </c>
      <c r="L456" s="58">
        <f t="shared" si="13"/>
        <v>0.5</v>
      </c>
      <c r="M456" s="12" t="s">
        <v>1691</v>
      </c>
      <c r="N456" s="12" t="s">
        <v>189</v>
      </c>
    </row>
    <row r="457" spans="1:14" ht="175.5">
      <c r="A457" s="71" t="s">
        <v>1692</v>
      </c>
      <c r="B457" s="48" t="s">
        <v>1178</v>
      </c>
      <c r="C457" s="72">
        <v>45513919</v>
      </c>
      <c r="D457" s="50" t="s">
        <v>1693</v>
      </c>
      <c r="E457" s="61">
        <v>45370</v>
      </c>
      <c r="F457" s="69">
        <v>45644</v>
      </c>
      <c r="G457" s="53">
        <v>45000000</v>
      </c>
      <c r="H457" s="54">
        <v>15000000</v>
      </c>
      <c r="I457" s="55">
        <f t="shared" si="12"/>
        <v>30000000</v>
      </c>
      <c r="J457" s="56" t="s">
        <v>21</v>
      </c>
      <c r="K457" s="57" t="s">
        <v>22</v>
      </c>
      <c r="L457" s="58">
        <f t="shared" si="13"/>
        <v>0.33333333333333331</v>
      </c>
      <c r="M457" s="12" t="s">
        <v>1694</v>
      </c>
      <c r="N457" s="12" t="s">
        <v>684</v>
      </c>
    </row>
    <row r="458" spans="1:14" ht="175.5">
      <c r="A458" s="71" t="s">
        <v>1695</v>
      </c>
      <c r="B458" s="48" t="s">
        <v>1178</v>
      </c>
      <c r="C458" s="72">
        <v>1143343814</v>
      </c>
      <c r="D458" s="50" t="s">
        <v>1696</v>
      </c>
      <c r="E458" s="61">
        <v>45370</v>
      </c>
      <c r="F458" s="69">
        <v>45644</v>
      </c>
      <c r="G458" s="53">
        <v>36000000</v>
      </c>
      <c r="H458" s="54">
        <v>8000000</v>
      </c>
      <c r="I458" s="55">
        <f t="shared" si="12"/>
        <v>28000000</v>
      </c>
      <c r="J458" s="56" t="s">
        <v>21</v>
      </c>
      <c r="K458" s="57" t="s">
        <v>22</v>
      </c>
      <c r="L458" s="58">
        <f t="shared" si="13"/>
        <v>0.22222222222222221</v>
      </c>
      <c r="M458" s="12" t="s">
        <v>1697</v>
      </c>
      <c r="N458" s="12" t="s">
        <v>684</v>
      </c>
    </row>
    <row r="459" spans="1:14" ht="189">
      <c r="A459" s="71" t="s">
        <v>1698</v>
      </c>
      <c r="B459" s="48" t="s">
        <v>1699</v>
      </c>
      <c r="C459" s="72">
        <v>22949953</v>
      </c>
      <c r="D459" s="50" t="s">
        <v>1700</v>
      </c>
      <c r="E459" s="61">
        <v>45370</v>
      </c>
      <c r="F459" s="69">
        <v>45644</v>
      </c>
      <c r="G459" s="53">
        <v>45000000</v>
      </c>
      <c r="H459" s="54">
        <v>15000000</v>
      </c>
      <c r="I459" s="55">
        <f t="shared" si="12"/>
        <v>30000000</v>
      </c>
      <c r="J459" s="56" t="s">
        <v>21</v>
      </c>
      <c r="K459" s="57" t="s">
        <v>22</v>
      </c>
      <c r="L459" s="58">
        <f t="shared" si="13"/>
        <v>0.33333333333333331</v>
      </c>
      <c r="M459" s="12" t="s">
        <v>1701</v>
      </c>
      <c r="N459" s="12" t="s">
        <v>684</v>
      </c>
    </row>
    <row r="460" spans="1:14" ht="229.5">
      <c r="A460" s="71" t="s">
        <v>1702</v>
      </c>
      <c r="B460" s="48" t="s">
        <v>1703</v>
      </c>
      <c r="C460" s="72">
        <v>92549997</v>
      </c>
      <c r="D460" s="50" t="s">
        <v>1704</v>
      </c>
      <c r="E460" s="61">
        <v>45370</v>
      </c>
      <c r="F460" s="69">
        <v>45644</v>
      </c>
      <c r="G460" s="53">
        <v>67500000</v>
      </c>
      <c r="H460" s="54">
        <v>22500000</v>
      </c>
      <c r="I460" s="55">
        <f t="shared" si="12"/>
        <v>45000000</v>
      </c>
      <c r="J460" s="56" t="s">
        <v>21</v>
      </c>
      <c r="K460" s="57" t="s">
        <v>22</v>
      </c>
      <c r="L460" s="58">
        <f t="shared" si="13"/>
        <v>0.33333333333333331</v>
      </c>
      <c r="M460" s="12" t="s">
        <v>1705</v>
      </c>
      <c r="N460" s="12" t="s">
        <v>432</v>
      </c>
    </row>
    <row r="461" spans="1:14" ht="202.5">
      <c r="A461" s="71" t="s">
        <v>1706</v>
      </c>
      <c r="B461" s="48" t="s">
        <v>1707</v>
      </c>
      <c r="C461" s="72">
        <v>73203583</v>
      </c>
      <c r="D461" s="50" t="s">
        <v>1708</v>
      </c>
      <c r="E461" s="61">
        <v>45370</v>
      </c>
      <c r="F461" s="69">
        <v>45644</v>
      </c>
      <c r="G461" s="53">
        <v>36000000</v>
      </c>
      <c r="H461" s="54">
        <v>8000000</v>
      </c>
      <c r="I461" s="55">
        <f t="shared" si="12"/>
        <v>28000000</v>
      </c>
      <c r="J461" s="56" t="s">
        <v>21</v>
      </c>
      <c r="K461" s="57" t="s">
        <v>22</v>
      </c>
      <c r="L461" s="58">
        <f t="shared" si="13"/>
        <v>0.22222222222222221</v>
      </c>
      <c r="M461" s="12" t="s">
        <v>1709</v>
      </c>
      <c r="N461" s="12" t="s">
        <v>432</v>
      </c>
    </row>
    <row r="462" spans="1:14" ht="216">
      <c r="A462" s="71" t="s">
        <v>1710</v>
      </c>
      <c r="B462" s="48" t="s">
        <v>1711</v>
      </c>
      <c r="C462" s="72">
        <v>1042351008</v>
      </c>
      <c r="D462" s="50" t="s">
        <v>1712</v>
      </c>
      <c r="E462" s="61">
        <v>45370</v>
      </c>
      <c r="F462" s="69">
        <v>45644</v>
      </c>
      <c r="G462" s="53">
        <v>54000000</v>
      </c>
      <c r="H462" s="54">
        <v>18000000</v>
      </c>
      <c r="I462" s="55">
        <f t="shared" si="12"/>
        <v>36000000</v>
      </c>
      <c r="J462" s="56" t="s">
        <v>21</v>
      </c>
      <c r="K462" s="57" t="s">
        <v>22</v>
      </c>
      <c r="L462" s="58">
        <f t="shared" si="13"/>
        <v>0.33333333333333331</v>
      </c>
      <c r="M462" s="12" t="s">
        <v>1713</v>
      </c>
      <c r="N462" s="12" t="s">
        <v>432</v>
      </c>
    </row>
    <row r="463" spans="1:14" ht="202.5">
      <c r="A463" s="71" t="s">
        <v>1714</v>
      </c>
      <c r="B463" s="48" t="s">
        <v>1707</v>
      </c>
      <c r="C463" s="72">
        <v>1065600750</v>
      </c>
      <c r="D463" s="50" t="s">
        <v>1715</v>
      </c>
      <c r="E463" s="61">
        <v>45370</v>
      </c>
      <c r="F463" s="69">
        <v>45644</v>
      </c>
      <c r="G463" s="53">
        <v>49500000</v>
      </c>
      <c r="H463" s="54">
        <v>16500000</v>
      </c>
      <c r="I463" s="55">
        <f t="shared" si="12"/>
        <v>33000000</v>
      </c>
      <c r="J463" s="56" t="s">
        <v>21</v>
      </c>
      <c r="K463" s="57" t="s">
        <v>22</v>
      </c>
      <c r="L463" s="58">
        <f t="shared" si="13"/>
        <v>0.33333333333333331</v>
      </c>
      <c r="M463" s="12" t="s">
        <v>1716</v>
      </c>
      <c r="N463" s="12" t="s">
        <v>432</v>
      </c>
    </row>
    <row r="464" spans="1:14" ht="175.5">
      <c r="A464" s="71" t="s">
        <v>1717</v>
      </c>
      <c r="B464" s="48" t="s">
        <v>1178</v>
      </c>
      <c r="C464" s="72">
        <v>37576947</v>
      </c>
      <c r="D464" s="50" t="s">
        <v>1718</v>
      </c>
      <c r="E464" s="61">
        <v>45370</v>
      </c>
      <c r="F464" s="69">
        <v>45644</v>
      </c>
      <c r="G464" s="53">
        <v>36000000</v>
      </c>
      <c r="H464" s="54">
        <v>12000000</v>
      </c>
      <c r="I464" s="55">
        <f t="shared" si="12"/>
        <v>24000000</v>
      </c>
      <c r="J464" s="56" t="s">
        <v>21</v>
      </c>
      <c r="K464" s="57" t="s">
        <v>22</v>
      </c>
      <c r="L464" s="58">
        <f t="shared" si="13"/>
        <v>0.33333333333333331</v>
      </c>
      <c r="M464" s="12" t="s">
        <v>1719</v>
      </c>
      <c r="N464" s="12" t="s">
        <v>684</v>
      </c>
    </row>
    <row r="465" spans="1:14" ht="175.5">
      <c r="A465" s="71" t="s">
        <v>1720</v>
      </c>
      <c r="B465" s="48" t="s">
        <v>1178</v>
      </c>
      <c r="C465" s="72">
        <v>22956944</v>
      </c>
      <c r="D465" s="50" t="s">
        <v>1721</v>
      </c>
      <c r="E465" s="61">
        <v>45370</v>
      </c>
      <c r="F465" s="69">
        <v>45644</v>
      </c>
      <c r="G465" s="53">
        <v>22500000</v>
      </c>
      <c r="H465" s="54">
        <v>5000000</v>
      </c>
      <c r="I465" s="55">
        <f t="shared" si="12"/>
        <v>17500000</v>
      </c>
      <c r="J465" s="56" t="s">
        <v>21</v>
      </c>
      <c r="K465" s="57" t="s">
        <v>22</v>
      </c>
      <c r="L465" s="58">
        <f t="shared" si="13"/>
        <v>0.22222222222222221</v>
      </c>
      <c r="M465" s="12" t="s">
        <v>1722</v>
      </c>
      <c r="N465" s="12" t="s">
        <v>684</v>
      </c>
    </row>
    <row r="466" spans="1:14" ht="175.5">
      <c r="A466" s="71" t="s">
        <v>1723</v>
      </c>
      <c r="B466" s="48" t="s">
        <v>1178</v>
      </c>
      <c r="C466" s="72">
        <v>45524613</v>
      </c>
      <c r="D466" s="50" t="s">
        <v>1724</v>
      </c>
      <c r="E466" s="61">
        <v>45370</v>
      </c>
      <c r="F466" s="69">
        <v>45644</v>
      </c>
      <c r="G466" s="53">
        <v>36000000</v>
      </c>
      <c r="H466" s="54">
        <v>12000000</v>
      </c>
      <c r="I466" s="55">
        <f t="shared" si="12"/>
        <v>24000000</v>
      </c>
      <c r="J466" s="56" t="s">
        <v>21</v>
      </c>
      <c r="K466" s="57" t="s">
        <v>22</v>
      </c>
      <c r="L466" s="58">
        <f t="shared" si="13"/>
        <v>0.33333333333333331</v>
      </c>
      <c r="M466" s="12" t="s">
        <v>1725</v>
      </c>
      <c r="N466" s="12" t="s">
        <v>684</v>
      </c>
    </row>
    <row r="467" spans="1:14" ht="175.5">
      <c r="A467" s="71" t="s">
        <v>1726</v>
      </c>
      <c r="B467" s="48" t="s">
        <v>1178</v>
      </c>
      <c r="C467" s="72">
        <v>73214441</v>
      </c>
      <c r="D467" s="50" t="s">
        <v>1727</v>
      </c>
      <c r="E467" s="61">
        <v>45370</v>
      </c>
      <c r="F467" s="69">
        <v>45644</v>
      </c>
      <c r="G467" s="53">
        <v>36000000</v>
      </c>
      <c r="H467" s="54">
        <v>8000000</v>
      </c>
      <c r="I467" s="55">
        <f t="shared" si="12"/>
        <v>28000000</v>
      </c>
      <c r="J467" s="56" t="s">
        <v>21</v>
      </c>
      <c r="K467" s="57" t="s">
        <v>22</v>
      </c>
      <c r="L467" s="58">
        <f t="shared" si="13"/>
        <v>0.22222222222222221</v>
      </c>
      <c r="M467" s="12" t="s">
        <v>1728</v>
      </c>
      <c r="N467" s="12" t="s">
        <v>684</v>
      </c>
    </row>
    <row r="468" spans="1:14" ht="175.5">
      <c r="A468" s="71" t="s">
        <v>1729</v>
      </c>
      <c r="B468" s="48" t="s">
        <v>1178</v>
      </c>
      <c r="C468" s="72">
        <v>1143370745</v>
      </c>
      <c r="D468" s="50" t="s">
        <v>1730</v>
      </c>
      <c r="E468" s="61">
        <v>45370</v>
      </c>
      <c r="F468" s="69">
        <v>45644</v>
      </c>
      <c r="G468" s="53">
        <v>22500000</v>
      </c>
      <c r="H468" s="54">
        <v>2500000</v>
      </c>
      <c r="I468" s="55">
        <f t="shared" si="12"/>
        <v>20000000</v>
      </c>
      <c r="J468" s="56" t="s">
        <v>21</v>
      </c>
      <c r="K468" s="57" t="s">
        <v>22</v>
      </c>
      <c r="L468" s="58">
        <f t="shared" si="13"/>
        <v>0.1111111111111111</v>
      </c>
      <c r="M468" s="12" t="s">
        <v>1731</v>
      </c>
      <c r="N468" s="12" t="s">
        <v>684</v>
      </c>
    </row>
    <row r="469" spans="1:14" ht="108">
      <c r="A469" s="71" t="s">
        <v>1732</v>
      </c>
      <c r="B469" s="48" t="s">
        <v>1733</v>
      </c>
      <c r="C469" s="72">
        <v>1052975126</v>
      </c>
      <c r="D469" s="50" t="s">
        <v>1734</v>
      </c>
      <c r="E469" s="61">
        <v>45370</v>
      </c>
      <c r="F469" s="64">
        <v>45553</v>
      </c>
      <c r="G469" s="53">
        <v>0</v>
      </c>
      <c r="H469" s="54">
        <v>0</v>
      </c>
      <c r="I469" s="55">
        <f t="shared" si="12"/>
        <v>0</v>
      </c>
      <c r="J469" s="56" t="s">
        <v>21</v>
      </c>
      <c r="K469" s="57" t="s">
        <v>22</v>
      </c>
      <c r="L469" s="58" t="e">
        <f t="shared" si="13"/>
        <v>#DIV/0!</v>
      </c>
      <c r="M469" s="12" t="s">
        <v>1735</v>
      </c>
      <c r="N469" s="12" t="s">
        <v>256</v>
      </c>
    </row>
    <row r="470" spans="1:14" ht="216">
      <c r="A470" s="71" t="s">
        <v>1736</v>
      </c>
      <c r="B470" s="48" t="s">
        <v>1737</v>
      </c>
      <c r="C470" s="72">
        <v>19470232</v>
      </c>
      <c r="D470" s="50" t="s">
        <v>1738</v>
      </c>
      <c r="E470" s="61">
        <v>45373</v>
      </c>
      <c r="F470" s="73">
        <v>45657</v>
      </c>
      <c r="G470" s="53">
        <v>60373000</v>
      </c>
      <c r="H470" s="54">
        <v>19199893.99293286</v>
      </c>
      <c r="I470" s="55">
        <f t="shared" si="12"/>
        <v>41173106.007067144</v>
      </c>
      <c r="J470" s="56" t="s">
        <v>21</v>
      </c>
      <c r="K470" s="57" t="s">
        <v>22</v>
      </c>
      <c r="L470" s="58">
        <f t="shared" si="13"/>
        <v>0.31802120141342755</v>
      </c>
      <c r="M470" s="12" t="s">
        <v>1739</v>
      </c>
      <c r="N470" s="12" t="s">
        <v>1740</v>
      </c>
    </row>
    <row r="471" spans="1:14" ht="216">
      <c r="A471" s="71" t="s">
        <v>1741</v>
      </c>
      <c r="B471" s="48" t="s">
        <v>1737</v>
      </c>
      <c r="C471" s="72">
        <v>1052085186</v>
      </c>
      <c r="D471" s="50" t="s">
        <v>1742</v>
      </c>
      <c r="E471" s="61">
        <v>45373</v>
      </c>
      <c r="F471" s="73">
        <v>45657</v>
      </c>
      <c r="G471" s="53">
        <v>60373000</v>
      </c>
      <c r="H471" s="54">
        <v>19199893.99293286</v>
      </c>
      <c r="I471" s="55">
        <f t="shared" si="12"/>
        <v>41173106.007067144</v>
      </c>
      <c r="J471" s="56" t="s">
        <v>21</v>
      </c>
      <c r="K471" s="57" t="s">
        <v>22</v>
      </c>
      <c r="L471" s="58">
        <f t="shared" si="13"/>
        <v>0.31802120141342755</v>
      </c>
      <c r="M471" s="12" t="s">
        <v>1743</v>
      </c>
      <c r="N471" s="12" t="s">
        <v>1740</v>
      </c>
    </row>
    <row r="472" spans="1:14" ht="189">
      <c r="A472" s="71" t="s">
        <v>1744</v>
      </c>
      <c r="B472" s="48" t="s">
        <v>1745</v>
      </c>
      <c r="C472" s="72">
        <v>1052080483</v>
      </c>
      <c r="D472" s="50" t="s">
        <v>1746</v>
      </c>
      <c r="E472" s="61">
        <v>45373</v>
      </c>
      <c r="F472" s="73">
        <v>45657</v>
      </c>
      <c r="G472" s="53">
        <v>43500000</v>
      </c>
      <c r="H472" s="54">
        <v>21750000</v>
      </c>
      <c r="I472" s="55">
        <f t="shared" ref="I472:I535" si="14">+G472-H472</f>
        <v>21750000</v>
      </c>
      <c r="J472" s="56" t="s">
        <v>28</v>
      </c>
      <c r="K472" s="57">
        <v>13500000</v>
      </c>
      <c r="L472" s="58">
        <f t="shared" ref="L472:L535" si="15">+H472/G472</f>
        <v>0.5</v>
      </c>
      <c r="M472" s="12" t="s">
        <v>1747</v>
      </c>
      <c r="N472" s="12" t="s">
        <v>1740</v>
      </c>
    </row>
    <row r="473" spans="1:14" ht="175.5">
      <c r="A473" s="71" t="s">
        <v>1748</v>
      </c>
      <c r="B473" s="48" t="s">
        <v>1749</v>
      </c>
      <c r="C473" s="72">
        <v>1050960503</v>
      </c>
      <c r="D473" s="50" t="s">
        <v>1750</v>
      </c>
      <c r="E473" s="61">
        <v>45373</v>
      </c>
      <c r="F473" s="73">
        <v>45557</v>
      </c>
      <c r="G473" s="53">
        <v>38400000</v>
      </c>
      <c r="H473" s="54">
        <v>19200000</v>
      </c>
      <c r="I473" s="55">
        <f t="shared" si="14"/>
        <v>19200000</v>
      </c>
      <c r="J473" s="56" t="s">
        <v>28</v>
      </c>
      <c r="K473" s="57">
        <v>12000000</v>
      </c>
      <c r="L473" s="58">
        <f t="shared" si="15"/>
        <v>0.5</v>
      </c>
      <c r="M473" s="12" t="s">
        <v>1751</v>
      </c>
      <c r="N473" s="12" t="s">
        <v>1740</v>
      </c>
    </row>
    <row r="474" spans="1:14" ht="175.5">
      <c r="A474" s="71" t="s">
        <v>1752</v>
      </c>
      <c r="B474" s="48" t="s">
        <v>1753</v>
      </c>
      <c r="C474" s="72">
        <v>1143367331</v>
      </c>
      <c r="D474" s="50" t="s">
        <v>1754</v>
      </c>
      <c r="E474" s="61">
        <v>45370</v>
      </c>
      <c r="F474" s="69">
        <v>45644</v>
      </c>
      <c r="G474" s="53">
        <v>27000000</v>
      </c>
      <c r="H474" s="54">
        <v>3000000</v>
      </c>
      <c r="I474" s="55">
        <f t="shared" si="14"/>
        <v>24000000</v>
      </c>
      <c r="J474" s="56" t="s">
        <v>21</v>
      </c>
      <c r="K474" s="57" t="s">
        <v>22</v>
      </c>
      <c r="L474" s="58">
        <f t="shared" si="15"/>
        <v>0.1111111111111111</v>
      </c>
      <c r="M474" s="12" t="s">
        <v>1755</v>
      </c>
      <c r="N474" s="12" t="s">
        <v>684</v>
      </c>
    </row>
    <row r="475" spans="1:14" ht="94.5">
      <c r="A475" s="71" t="s">
        <v>1756</v>
      </c>
      <c r="B475" s="48" t="s">
        <v>1757</v>
      </c>
      <c r="C475" s="72">
        <v>32699560</v>
      </c>
      <c r="D475" s="50" t="s">
        <v>1758</v>
      </c>
      <c r="E475" s="61">
        <v>45370</v>
      </c>
      <c r="F475" s="64">
        <v>45553</v>
      </c>
      <c r="G475" s="53">
        <v>27000000</v>
      </c>
      <c r="H475" s="54">
        <v>13500000</v>
      </c>
      <c r="I475" s="55">
        <f t="shared" si="14"/>
        <v>13500000</v>
      </c>
      <c r="J475" s="56" t="s">
        <v>21</v>
      </c>
      <c r="K475" s="57" t="s">
        <v>22</v>
      </c>
      <c r="L475" s="58">
        <f t="shared" si="15"/>
        <v>0.5</v>
      </c>
      <c r="M475" s="12" t="s">
        <v>1759</v>
      </c>
      <c r="N475" s="12" t="s">
        <v>633</v>
      </c>
    </row>
    <row r="476" spans="1:14" ht="94.5">
      <c r="A476" s="71" t="s">
        <v>1760</v>
      </c>
      <c r="B476" s="48" t="s">
        <v>1761</v>
      </c>
      <c r="C476" s="72">
        <v>32664322</v>
      </c>
      <c r="D476" s="50" t="s">
        <v>1762</v>
      </c>
      <c r="E476" s="61">
        <v>45370</v>
      </c>
      <c r="F476" s="64">
        <v>45553</v>
      </c>
      <c r="G476" s="53">
        <v>27000000</v>
      </c>
      <c r="H476" s="54">
        <v>13500000</v>
      </c>
      <c r="I476" s="55">
        <f t="shared" si="14"/>
        <v>13500000</v>
      </c>
      <c r="J476" s="56" t="s">
        <v>21</v>
      </c>
      <c r="K476" s="57" t="s">
        <v>22</v>
      </c>
      <c r="L476" s="58">
        <f t="shared" si="15"/>
        <v>0.5</v>
      </c>
      <c r="M476" s="12" t="s">
        <v>1763</v>
      </c>
      <c r="N476" s="12" t="s">
        <v>633</v>
      </c>
    </row>
    <row r="477" spans="1:14" ht="108">
      <c r="A477" s="71" t="s">
        <v>1764</v>
      </c>
      <c r="B477" s="48" t="s">
        <v>1765</v>
      </c>
      <c r="C477" s="72">
        <v>1047406271</v>
      </c>
      <c r="D477" s="50" t="s">
        <v>1766</v>
      </c>
      <c r="E477" s="61">
        <v>45370</v>
      </c>
      <c r="F477" s="64">
        <v>45553</v>
      </c>
      <c r="G477" s="53">
        <v>24000000</v>
      </c>
      <c r="H477" s="54">
        <v>12000000</v>
      </c>
      <c r="I477" s="55">
        <f t="shared" si="14"/>
        <v>12000000</v>
      </c>
      <c r="J477" s="56" t="s">
        <v>21</v>
      </c>
      <c r="K477" s="57" t="s">
        <v>22</v>
      </c>
      <c r="L477" s="58">
        <f t="shared" si="15"/>
        <v>0.5</v>
      </c>
      <c r="M477" s="12" t="s">
        <v>1767</v>
      </c>
      <c r="N477" s="12" t="s">
        <v>1768</v>
      </c>
    </row>
    <row r="478" spans="1:14" ht="94.5">
      <c r="A478" s="71" t="s">
        <v>1769</v>
      </c>
      <c r="B478" s="48" t="s">
        <v>1770</v>
      </c>
      <c r="C478" s="72">
        <v>33203146</v>
      </c>
      <c r="D478" s="50" t="s">
        <v>1771</v>
      </c>
      <c r="E478" s="61">
        <v>45371</v>
      </c>
      <c r="F478" s="64">
        <v>45554</v>
      </c>
      <c r="G478" s="53">
        <v>0</v>
      </c>
      <c r="H478" s="54">
        <v>0</v>
      </c>
      <c r="I478" s="55">
        <f t="shared" si="14"/>
        <v>0</v>
      </c>
      <c r="J478" s="56" t="s">
        <v>21</v>
      </c>
      <c r="K478" s="57" t="s">
        <v>22</v>
      </c>
      <c r="L478" s="58" t="e">
        <f t="shared" si="15"/>
        <v>#DIV/0!</v>
      </c>
      <c r="M478" s="12" t="s">
        <v>1772</v>
      </c>
      <c r="N478" s="12" t="s">
        <v>535</v>
      </c>
    </row>
    <row r="479" spans="1:14" ht="202.5">
      <c r="A479" s="71" t="s">
        <v>1773</v>
      </c>
      <c r="B479" s="48" t="s">
        <v>1774</v>
      </c>
      <c r="C479" s="72">
        <v>73561270</v>
      </c>
      <c r="D479" s="50" t="s">
        <v>1775</v>
      </c>
      <c r="E479" s="61">
        <v>45371</v>
      </c>
      <c r="F479" s="69">
        <v>45645</v>
      </c>
      <c r="G479" s="53">
        <v>40500000</v>
      </c>
      <c r="H479" s="54">
        <v>13500000</v>
      </c>
      <c r="I479" s="55">
        <f t="shared" si="14"/>
        <v>27000000</v>
      </c>
      <c r="J479" s="56" t="s">
        <v>21</v>
      </c>
      <c r="K479" s="57" t="s">
        <v>22</v>
      </c>
      <c r="L479" s="58">
        <f t="shared" si="15"/>
        <v>0.33333333333333331</v>
      </c>
      <c r="M479" s="12" t="s">
        <v>1776</v>
      </c>
      <c r="N479" s="12" t="s">
        <v>700</v>
      </c>
    </row>
    <row r="480" spans="1:14" ht="189">
      <c r="A480" s="71" t="s">
        <v>1777</v>
      </c>
      <c r="B480" s="48" t="s">
        <v>1778</v>
      </c>
      <c r="C480" s="72">
        <v>1048607545</v>
      </c>
      <c r="D480" s="50" t="s">
        <v>1779</v>
      </c>
      <c r="E480" s="61">
        <v>45371</v>
      </c>
      <c r="F480" s="69">
        <v>45645</v>
      </c>
      <c r="G480" s="53">
        <v>31500000</v>
      </c>
      <c r="H480" s="54">
        <v>10500000</v>
      </c>
      <c r="I480" s="55">
        <f t="shared" si="14"/>
        <v>21000000</v>
      </c>
      <c r="J480" s="56" t="s">
        <v>21</v>
      </c>
      <c r="K480" s="57" t="s">
        <v>22</v>
      </c>
      <c r="L480" s="58">
        <f t="shared" si="15"/>
        <v>0.33333333333333331</v>
      </c>
      <c r="M480" s="12" t="s">
        <v>1780</v>
      </c>
      <c r="N480" s="12" t="s">
        <v>700</v>
      </c>
    </row>
    <row r="481" spans="1:14" ht="189">
      <c r="A481" s="71" t="s">
        <v>1781</v>
      </c>
      <c r="B481" s="48" t="s">
        <v>1782</v>
      </c>
      <c r="C481" s="72">
        <v>19768008</v>
      </c>
      <c r="D481" s="50" t="s">
        <v>1783</v>
      </c>
      <c r="E481" s="61">
        <v>45371</v>
      </c>
      <c r="F481" s="69">
        <v>45645</v>
      </c>
      <c r="G481" s="53">
        <v>27000000</v>
      </c>
      <c r="H481" s="54">
        <v>9000000</v>
      </c>
      <c r="I481" s="55">
        <f t="shared" si="14"/>
        <v>18000000</v>
      </c>
      <c r="J481" s="56" t="s">
        <v>21</v>
      </c>
      <c r="K481" s="57" t="s">
        <v>22</v>
      </c>
      <c r="L481" s="58">
        <f t="shared" si="15"/>
        <v>0.33333333333333331</v>
      </c>
      <c r="M481" s="12" t="s">
        <v>1784</v>
      </c>
      <c r="N481" s="12" t="s">
        <v>700</v>
      </c>
    </row>
    <row r="482" spans="1:14" ht="189">
      <c r="A482" s="71" t="s">
        <v>1785</v>
      </c>
      <c r="B482" s="48" t="s">
        <v>1778</v>
      </c>
      <c r="C482" s="72">
        <v>11143374589</v>
      </c>
      <c r="D482" s="50" t="s">
        <v>1786</v>
      </c>
      <c r="E482" s="61">
        <v>45371</v>
      </c>
      <c r="F482" s="69">
        <v>45645</v>
      </c>
      <c r="G482" s="53">
        <v>27000000</v>
      </c>
      <c r="H482" s="54">
        <v>6000000</v>
      </c>
      <c r="I482" s="55">
        <f t="shared" si="14"/>
        <v>21000000</v>
      </c>
      <c r="J482" s="56" t="s">
        <v>21</v>
      </c>
      <c r="K482" s="57" t="s">
        <v>22</v>
      </c>
      <c r="L482" s="58">
        <f t="shared" si="15"/>
        <v>0.22222222222222221</v>
      </c>
      <c r="M482" s="12" t="s">
        <v>1787</v>
      </c>
      <c r="N482" s="12" t="s">
        <v>700</v>
      </c>
    </row>
    <row r="483" spans="1:14" ht="202.5">
      <c r="A483" s="71" t="s">
        <v>1788</v>
      </c>
      <c r="B483" s="48" t="s">
        <v>1774</v>
      </c>
      <c r="C483" s="72">
        <v>73202568</v>
      </c>
      <c r="D483" s="50" t="s">
        <v>1789</v>
      </c>
      <c r="E483" s="61">
        <v>45371</v>
      </c>
      <c r="F483" s="69">
        <v>45645</v>
      </c>
      <c r="G483" s="53">
        <v>36000000</v>
      </c>
      <c r="H483" s="54">
        <v>12000000</v>
      </c>
      <c r="I483" s="55">
        <f t="shared" si="14"/>
        <v>24000000</v>
      </c>
      <c r="J483" s="56" t="s">
        <v>21</v>
      </c>
      <c r="K483" s="57" t="s">
        <v>22</v>
      </c>
      <c r="L483" s="58">
        <f t="shared" si="15"/>
        <v>0.33333333333333331</v>
      </c>
      <c r="M483" s="12" t="s">
        <v>1790</v>
      </c>
      <c r="N483" s="12" t="s">
        <v>700</v>
      </c>
    </row>
    <row r="484" spans="1:14" ht="189">
      <c r="A484" s="71" t="s">
        <v>1791</v>
      </c>
      <c r="B484" s="48" t="s">
        <v>1792</v>
      </c>
      <c r="C484" s="72">
        <v>73568618</v>
      </c>
      <c r="D484" s="50" t="s">
        <v>1793</v>
      </c>
      <c r="E484" s="61">
        <v>45371</v>
      </c>
      <c r="F484" s="69">
        <v>45645</v>
      </c>
      <c r="G484" s="53">
        <v>22500000</v>
      </c>
      <c r="H484" s="54">
        <v>2500000</v>
      </c>
      <c r="I484" s="55">
        <f t="shared" si="14"/>
        <v>20000000</v>
      </c>
      <c r="J484" s="56" t="s">
        <v>21</v>
      </c>
      <c r="K484" s="57" t="s">
        <v>22</v>
      </c>
      <c r="L484" s="58">
        <f t="shared" si="15"/>
        <v>0.1111111111111111</v>
      </c>
      <c r="M484" s="12" t="s">
        <v>1794</v>
      </c>
      <c r="N484" s="12" t="s">
        <v>700</v>
      </c>
    </row>
    <row r="485" spans="1:14" ht="202.5">
      <c r="A485" s="71" t="s">
        <v>1795</v>
      </c>
      <c r="B485" s="48" t="s">
        <v>1774</v>
      </c>
      <c r="C485" s="72">
        <v>73195845</v>
      </c>
      <c r="D485" s="50" t="s">
        <v>1796</v>
      </c>
      <c r="E485" s="61">
        <v>45371</v>
      </c>
      <c r="F485" s="69">
        <v>45645</v>
      </c>
      <c r="G485" s="53">
        <v>36000000</v>
      </c>
      <c r="H485" s="54">
        <v>12000000</v>
      </c>
      <c r="I485" s="55">
        <f t="shared" si="14"/>
        <v>24000000</v>
      </c>
      <c r="J485" s="56" t="s">
        <v>21</v>
      </c>
      <c r="K485" s="57" t="s">
        <v>22</v>
      </c>
      <c r="L485" s="58">
        <f t="shared" si="15"/>
        <v>0.33333333333333331</v>
      </c>
      <c r="M485" s="12" t="s">
        <v>1797</v>
      </c>
      <c r="N485" s="12" t="s">
        <v>700</v>
      </c>
    </row>
    <row r="486" spans="1:14" ht="94.5">
      <c r="A486" s="71" t="s">
        <v>1798</v>
      </c>
      <c r="B486" s="48" t="s">
        <v>1799</v>
      </c>
      <c r="C486" s="72">
        <v>45458649</v>
      </c>
      <c r="D486" s="50" t="s">
        <v>1800</v>
      </c>
      <c r="E486" s="61">
        <v>45371</v>
      </c>
      <c r="F486" s="64">
        <v>45554</v>
      </c>
      <c r="G486" s="53">
        <v>0</v>
      </c>
      <c r="H486" s="54">
        <v>0</v>
      </c>
      <c r="I486" s="55">
        <f t="shared" si="14"/>
        <v>0</v>
      </c>
      <c r="J486" s="56" t="s">
        <v>21</v>
      </c>
      <c r="K486" s="57" t="s">
        <v>22</v>
      </c>
      <c r="L486" s="58" t="e">
        <f t="shared" si="15"/>
        <v>#DIV/0!</v>
      </c>
      <c r="M486" s="12" t="s">
        <v>1801</v>
      </c>
      <c r="N486" s="12" t="s">
        <v>1185</v>
      </c>
    </row>
    <row r="487" spans="1:14" ht="175.5">
      <c r="A487" s="71" t="s">
        <v>1802</v>
      </c>
      <c r="B487" s="48" t="s">
        <v>1178</v>
      </c>
      <c r="C487" s="72">
        <v>1047497949</v>
      </c>
      <c r="D487" s="50" t="s">
        <v>1803</v>
      </c>
      <c r="E487" s="61">
        <v>45371</v>
      </c>
      <c r="F487" s="69">
        <v>45645</v>
      </c>
      <c r="G487" s="53">
        <v>36000000</v>
      </c>
      <c r="H487" s="54">
        <v>12000000</v>
      </c>
      <c r="I487" s="55">
        <f t="shared" si="14"/>
        <v>24000000</v>
      </c>
      <c r="J487" s="56" t="s">
        <v>21</v>
      </c>
      <c r="K487" s="57" t="s">
        <v>22</v>
      </c>
      <c r="L487" s="58">
        <f t="shared" si="15"/>
        <v>0.33333333333333331</v>
      </c>
      <c r="M487" s="12" t="s">
        <v>1804</v>
      </c>
      <c r="N487" s="12" t="s">
        <v>684</v>
      </c>
    </row>
    <row r="488" spans="1:14" ht="175.5">
      <c r="A488" s="71" t="s">
        <v>1805</v>
      </c>
      <c r="B488" s="48" t="s">
        <v>1753</v>
      </c>
      <c r="C488" s="72">
        <v>1148449460</v>
      </c>
      <c r="D488" s="50" t="s">
        <v>1806</v>
      </c>
      <c r="E488" s="61">
        <v>45371</v>
      </c>
      <c r="F488" s="69">
        <v>45645</v>
      </c>
      <c r="G488" s="53">
        <v>22500000</v>
      </c>
      <c r="H488" s="54">
        <v>7500000</v>
      </c>
      <c r="I488" s="55">
        <f t="shared" si="14"/>
        <v>15000000</v>
      </c>
      <c r="J488" s="56" t="s">
        <v>21</v>
      </c>
      <c r="K488" s="57" t="s">
        <v>22</v>
      </c>
      <c r="L488" s="58">
        <f t="shared" si="15"/>
        <v>0.33333333333333331</v>
      </c>
      <c r="M488" s="12" t="s">
        <v>1807</v>
      </c>
      <c r="N488" s="12" t="s">
        <v>684</v>
      </c>
    </row>
    <row r="489" spans="1:14" ht="94.5">
      <c r="A489" s="71" t="s">
        <v>1808</v>
      </c>
      <c r="B489" s="48" t="s">
        <v>1809</v>
      </c>
      <c r="C489" s="72">
        <v>1128056963</v>
      </c>
      <c r="D489" s="50" t="s">
        <v>1810</v>
      </c>
      <c r="E489" s="61">
        <v>45371</v>
      </c>
      <c r="F489" s="64">
        <v>45554</v>
      </c>
      <c r="G489" s="53">
        <v>27000000</v>
      </c>
      <c r="H489" s="54">
        <v>13500000</v>
      </c>
      <c r="I489" s="55">
        <f t="shared" si="14"/>
        <v>13500000</v>
      </c>
      <c r="J489" s="56" t="s">
        <v>21</v>
      </c>
      <c r="K489" s="57" t="s">
        <v>22</v>
      </c>
      <c r="L489" s="58">
        <f t="shared" si="15"/>
        <v>0.5</v>
      </c>
      <c r="M489" s="12" t="s">
        <v>1811</v>
      </c>
      <c r="N489" s="12" t="s">
        <v>1740</v>
      </c>
    </row>
    <row r="490" spans="1:14" ht="189">
      <c r="A490" s="71" t="s">
        <v>1812</v>
      </c>
      <c r="B490" s="48" t="s">
        <v>1778</v>
      </c>
      <c r="C490" s="72">
        <v>30775623</v>
      </c>
      <c r="D490" s="50" t="s">
        <v>1813</v>
      </c>
      <c r="E490" s="61">
        <v>45377</v>
      </c>
      <c r="F490" s="69">
        <v>45651</v>
      </c>
      <c r="G490" s="53">
        <v>27000000</v>
      </c>
      <c r="H490" s="54">
        <v>9000000</v>
      </c>
      <c r="I490" s="55">
        <f t="shared" si="14"/>
        <v>18000000</v>
      </c>
      <c r="J490" s="56" t="s">
        <v>21</v>
      </c>
      <c r="K490" s="57" t="s">
        <v>22</v>
      </c>
      <c r="L490" s="58">
        <f t="shared" si="15"/>
        <v>0.33333333333333331</v>
      </c>
      <c r="M490" s="12" t="s">
        <v>1814</v>
      </c>
      <c r="N490" s="12" t="s">
        <v>700</v>
      </c>
    </row>
    <row r="491" spans="1:14" ht="189">
      <c r="A491" s="71" t="s">
        <v>1815</v>
      </c>
      <c r="B491" s="48" t="s">
        <v>1816</v>
      </c>
      <c r="C491" s="72">
        <v>1143253688</v>
      </c>
      <c r="D491" s="50" t="s">
        <v>1817</v>
      </c>
      <c r="E491" s="61">
        <v>45378</v>
      </c>
      <c r="F491" s="69">
        <v>45652</v>
      </c>
      <c r="G491" s="53">
        <v>45000000</v>
      </c>
      <c r="H491" s="54">
        <v>15000000</v>
      </c>
      <c r="I491" s="55">
        <f t="shared" si="14"/>
        <v>30000000</v>
      </c>
      <c r="J491" s="56" t="s">
        <v>21</v>
      </c>
      <c r="K491" s="57" t="s">
        <v>22</v>
      </c>
      <c r="L491" s="58">
        <f t="shared" si="15"/>
        <v>0.33333333333333331</v>
      </c>
      <c r="M491" s="12" t="s">
        <v>1818</v>
      </c>
      <c r="N491" s="12" t="s">
        <v>700</v>
      </c>
    </row>
    <row r="492" spans="1:14" ht="189">
      <c r="A492" s="71" t="s">
        <v>1819</v>
      </c>
      <c r="B492" s="48" t="s">
        <v>1782</v>
      </c>
      <c r="C492" s="72">
        <v>1047438709</v>
      </c>
      <c r="D492" s="50" t="s">
        <v>1820</v>
      </c>
      <c r="E492" s="61">
        <v>45377</v>
      </c>
      <c r="F492" s="69">
        <v>45651</v>
      </c>
      <c r="G492" s="53">
        <v>31500000</v>
      </c>
      <c r="H492" s="54">
        <v>3500000</v>
      </c>
      <c r="I492" s="55">
        <f t="shared" si="14"/>
        <v>28000000</v>
      </c>
      <c r="J492" s="56" t="s">
        <v>21</v>
      </c>
      <c r="K492" s="57" t="s">
        <v>22</v>
      </c>
      <c r="L492" s="58">
        <f t="shared" si="15"/>
        <v>0.1111111111111111</v>
      </c>
      <c r="M492" s="12" t="s">
        <v>1821</v>
      </c>
      <c r="N492" s="12" t="s">
        <v>700</v>
      </c>
    </row>
    <row r="493" spans="1:14" ht="135">
      <c r="A493" s="71" t="s">
        <v>1822</v>
      </c>
      <c r="B493" s="48" t="s">
        <v>1823</v>
      </c>
      <c r="C493" s="72" t="s">
        <v>1824</v>
      </c>
      <c r="D493" s="50" t="s">
        <v>1825</v>
      </c>
      <c r="E493" s="61">
        <v>45372</v>
      </c>
      <c r="F493" s="64">
        <v>45463</v>
      </c>
      <c r="G493" s="53">
        <v>645600000</v>
      </c>
      <c r="H493" s="54">
        <v>645600000</v>
      </c>
      <c r="I493" s="55">
        <f t="shared" si="14"/>
        <v>0</v>
      </c>
      <c r="J493" s="56" t="s">
        <v>21</v>
      </c>
      <c r="K493" s="57" t="s">
        <v>22</v>
      </c>
      <c r="L493" s="58">
        <f t="shared" si="15"/>
        <v>1</v>
      </c>
      <c r="M493" s="12" t="s">
        <v>1826</v>
      </c>
      <c r="N493" s="12" t="s">
        <v>111</v>
      </c>
    </row>
    <row r="494" spans="1:14" ht="94.5">
      <c r="A494" s="71" t="s">
        <v>1827</v>
      </c>
      <c r="B494" s="48" t="s">
        <v>1828</v>
      </c>
      <c r="C494" s="72">
        <v>1047396192</v>
      </c>
      <c r="D494" s="50" t="s">
        <v>1829</v>
      </c>
      <c r="E494" s="61">
        <v>45378</v>
      </c>
      <c r="F494" s="64">
        <v>45561</v>
      </c>
      <c r="G494" s="53">
        <v>25200000</v>
      </c>
      <c r="H494" s="54">
        <v>12600000</v>
      </c>
      <c r="I494" s="55">
        <f t="shared" si="14"/>
        <v>12600000</v>
      </c>
      <c r="J494" s="56" t="s">
        <v>21</v>
      </c>
      <c r="K494" s="57" t="s">
        <v>22</v>
      </c>
      <c r="L494" s="58">
        <f t="shared" si="15"/>
        <v>0.5</v>
      </c>
      <c r="M494" s="12" t="s">
        <v>1830</v>
      </c>
      <c r="N494" s="12" t="s">
        <v>1218</v>
      </c>
    </row>
    <row r="495" spans="1:14" ht="94.5">
      <c r="A495" s="71" t="s">
        <v>1831</v>
      </c>
      <c r="B495" s="48" t="s">
        <v>1832</v>
      </c>
      <c r="C495" s="72">
        <v>1143392690</v>
      </c>
      <c r="D495" s="50" t="s">
        <v>1833</v>
      </c>
      <c r="E495" s="61">
        <v>45377</v>
      </c>
      <c r="F495" s="64">
        <v>45560</v>
      </c>
      <c r="G495" s="53">
        <v>25200000</v>
      </c>
      <c r="H495" s="54">
        <v>8400000</v>
      </c>
      <c r="I495" s="55">
        <f t="shared" si="14"/>
        <v>16800000</v>
      </c>
      <c r="J495" s="56" t="s">
        <v>21</v>
      </c>
      <c r="K495" s="57" t="s">
        <v>22</v>
      </c>
      <c r="L495" s="58">
        <f t="shared" si="15"/>
        <v>0.33333333333333331</v>
      </c>
      <c r="M495" s="12" t="s">
        <v>1834</v>
      </c>
      <c r="N495" s="12" t="s">
        <v>332</v>
      </c>
    </row>
    <row r="496" spans="1:14" ht="175.5">
      <c r="A496" s="71" t="s">
        <v>1835</v>
      </c>
      <c r="B496" s="48" t="s">
        <v>1836</v>
      </c>
      <c r="C496" s="72">
        <v>1047452493</v>
      </c>
      <c r="D496" s="50" t="s">
        <v>1837</v>
      </c>
      <c r="E496" s="61">
        <v>45377</v>
      </c>
      <c r="F496" s="69">
        <v>45651</v>
      </c>
      <c r="G496" s="53">
        <v>22500000</v>
      </c>
      <c r="H496" s="54">
        <v>5000000</v>
      </c>
      <c r="I496" s="55">
        <f t="shared" si="14"/>
        <v>17500000</v>
      </c>
      <c r="J496" s="56" t="s">
        <v>21</v>
      </c>
      <c r="K496" s="57" t="s">
        <v>22</v>
      </c>
      <c r="L496" s="58">
        <f t="shared" si="15"/>
        <v>0.22222222222222221</v>
      </c>
      <c r="M496" s="12" t="s">
        <v>1838</v>
      </c>
      <c r="N496" s="12" t="s">
        <v>684</v>
      </c>
    </row>
    <row r="497" spans="1:14" ht="162">
      <c r="A497" s="71" t="s">
        <v>1839</v>
      </c>
      <c r="B497" s="48" t="s">
        <v>1840</v>
      </c>
      <c r="C497" s="72">
        <v>1052945673</v>
      </c>
      <c r="D497" s="50" t="s">
        <v>1841</v>
      </c>
      <c r="E497" s="61">
        <v>45377</v>
      </c>
      <c r="F497" s="69">
        <v>45651</v>
      </c>
      <c r="G497" s="53">
        <v>36000000</v>
      </c>
      <c r="H497" s="54">
        <v>12000000</v>
      </c>
      <c r="I497" s="55">
        <f t="shared" si="14"/>
        <v>24000000</v>
      </c>
      <c r="J497" s="56" t="s">
        <v>21</v>
      </c>
      <c r="K497" s="57" t="s">
        <v>22</v>
      </c>
      <c r="L497" s="58">
        <f t="shared" si="15"/>
        <v>0.33333333333333331</v>
      </c>
      <c r="M497" s="12" t="s">
        <v>1842</v>
      </c>
      <c r="N497" s="12" t="s">
        <v>684</v>
      </c>
    </row>
    <row r="498" spans="1:14" ht="175.5">
      <c r="A498" s="71" t="s">
        <v>1843</v>
      </c>
      <c r="B498" s="48" t="s">
        <v>1844</v>
      </c>
      <c r="C498" s="72">
        <v>1102858594</v>
      </c>
      <c r="D498" s="50" t="s">
        <v>1845</v>
      </c>
      <c r="E498" s="61">
        <v>45377</v>
      </c>
      <c r="F498" s="69">
        <v>45651</v>
      </c>
      <c r="G498" s="53">
        <v>27000000</v>
      </c>
      <c r="H498" s="54">
        <v>9000000</v>
      </c>
      <c r="I498" s="55">
        <f t="shared" si="14"/>
        <v>18000000</v>
      </c>
      <c r="J498" s="56" t="s">
        <v>21</v>
      </c>
      <c r="K498" s="57" t="s">
        <v>22</v>
      </c>
      <c r="L498" s="58">
        <f t="shared" si="15"/>
        <v>0.33333333333333331</v>
      </c>
      <c r="M498" s="12" t="s">
        <v>1846</v>
      </c>
      <c r="N498" s="12" t="s">
        <v>700</v>
      </c>
    </row>
    <row r="499" spans="1:14" ht="216">
      <c r="A499" s="71" t="s">
        <v>1847</v>
      </c>
      <c r="B499" s="48" t="s">
        <v>1848</v>
      </c>
      <c r="C499" s="72">
        <v>55238166</v>
      </c>
      <c r="D499" s="50" t="s">
        <v>1849</v>
      </c>
      <c r="E499" s="61">
        <v>45377</v>
      </c>
      <c r="F499" s="69">
        <v>45651</v>
      </c>
      <c r="G499" s="53">
        <v>45000000</v>
      </c>
      <c r="H499" s="54">
        <v>15000000</v>
      </c>
      <c r="I499" s="55">
        <f t="shared" si="14"/>
        <v>30000000</v>
      </c>
      <c r="J499" s="56" t="s">
        <v>21</v>
      </c>
      <c r="K499" s="57" t="s">
        <v>22</v>
      </c>
      <c r="L499" s="58">
        <f t="shared" si="15"/>
        <v>0.33333333333333331</v>
      </c>
      <c r="M499" s="12" t="s">
        <v>1850</v>
      </c>
      <c r="N499" s="12" t="s">
        <v>700</v>
      </c>
    </row>
    <row r="500" spans="1:14" ht="189">
      <c r="A500" s="71" t="s">
        <v>1851</v>
      </c>
      <c r="B500" s="48" t="s">
        <v>1852</v>
      </c>
      <c r="C500" s="72">
        <v>1067870272</v>
      </c>
      <c r="D500" s="50" t="s">
        <v>1853</v>
      </c>
      <c r="E500" s="61">
        <v>45377</v>
      </c>
      <c r="F500" s="69">
        <v>45651</v>
      </c>
      <c r="G500" s="53">
        <v>22500000</v>
      </c>
      <c r="H500" s="54">
        <v>7500000</v>
      </c>
      <c r="I500" s="55">
        <f t="shared" si="14"/>
        <v>15000000</v>
      </c>
      <c r="J500" s="56" t="s">
        <v>21</v>
      </c>
      <c r="K500" s="57" t="s">
        <v>22</v>
      </c>
      <c r="L500" s="58">
        <f t="shared" si="15"/>
        <v>0.33333333333333331</v>
      </c>
      <c r="M500" s="12" t="s">
        <v>1854</v>
      </c>
      <c r="N500" s="12" t="s">
        <v>700</v>
      </c>
    </row>
    <row r="501" spans="1:14" ht="94.5">
      <c r="A501" s="71" t="s">
        <v>1855</v>
      </c>
      <c r="B501" s="48" t="s">
        <v>1856</v>
      </c>
      <c r="C501" s="72">
        <v>1047477175</v>
      </c>
      <c r="D501" s="50" t="s">
        <v>1857</v>
      </c>
      <c r="E501" s="61">
        <v>45377</v>
      </c>
      <c r="F501" s="64">
        <v>45560</v>
      </c>
      <c r="G501" s="53">
        <v>18000000</v>
      </c>
      <c r="H501" s="54">
        <v>9000000</v>
      </c>
      <c r="I501" s="55">
        <f t="shared" si="14"/>
        <v>9000000</v>
      </c>
      <c r="J501" s="56" t="s">
        <v>21</v>
      </c>
      <c r="K501" s="57" t="s">
        <v>22</v>
      </c>
      <c r="L501" s="58">
        <f t="shared" si="15"/>
        <v>0.5</v>
      </c>
      <c r="M501" s="12" t="s">
        <v>1858</v>
      </c>
      <c r="N501" s="12" t="s">
        <v>189</v>
      </c>
    </row>
    <row r="502" spans="1:14" ht="108">
      <c r="A502" s="71" t="s">
        <v>1859</v>
      </c>
      <c r="B502" s="48" t="s">
        <v>1860</v>
      </c>
      <c r="C502" s="72">
        <v>1047495433</v>
      </c>
      <c r="D502" s="50" t="s">
        <v>1861</v>
      </c>
      <c r="E502" s="61">
        <v>45377</v>
      </c>
      <c r="F502" s="64">
        <v>45560</v>
      </c>
      <c r="G502" s="53">
        <v>13200000</v>
      </c>
      <c r="H502" s="54">
        <v>4400000</v>
      </c>
      <c r="I502" s="55">
        <f t="shared" si="14"/>
        <v>8800000</v>
      </c>
      <c r="J502" s="56" t="s">
        <v>21</v>
      </c>
      <c r="K502" s="57" t="s">
        <v>22</v>
      </c>
      <c r="L502" s="58">
        <f t="shared" si="15"/>
        <v>0.33333333333333331</v>
      </c>
      <c r="M502" s="12" t="s">
        <v>1862</v>
      </c>
      <c r="N502" s="12" t="s">
        <v>288</v>
      </c>
    </row>
    <row r="503" spans="1:14" ht="94.5">
      <c r="A503" s="71" t="s">
        <v>1863</v>
      </c>
      <c r="B503" s="48" t="s">
        <v>1864</v>
      </c>
      <c r="C503" s="72">
        <v>9291524</v>
      </c>
      <c r="D503" s="50" t="s">
        <v>1865</v>
      </c>
      <c r="E503" s="61">
        <v>45377</v>
      </c>
      <c r="F503" s="64">
        <v>45560</v>
      </c>
      <c r="G503" s="53">
        <v>27000000</v>
      </c>
      <c r="H503" s="54">
        <v>13500000</v>
      </c>
      <c r="I503" s="55">
        <f t="shared" si="14"/>
        <v>13500000</v>
      </c>
      <c r="J503" s="56" t="s">
        <v>21</v>
      </c>
      <c r="K503" s="57" t="s">
        <v>22</v>
      </c>
      <c r="L503" s="58">
        <f t="shared" si="15"/>
        <v>0.5</v>
      </c>
      <c r="M503" s="12" t="s">
        <v>1866</v>
      </c>
      <c r="N503" s="12" t="s">
        <v>828</v>
      </c>
    </row>
    <row r="504" spans="1:14" ht="94.5">
      <c r="A504" s="71" t="s">
        <v>1867</v>
      </c>
      <c r="B504" s="48" t="s">
        <v>1868</v>
      </c>
      <c r="C504" s="72">
        <v>1047456104</v>
      </c>
      <c r="D504" s="50" t="s">
        <v>1869</v>
      </c>
      <c r="E504" s="61">
        <v>45377</v>
      </c>
      <c r="F504" s="64">
        <v>45560</v>
      </c>
      <c r="G504" s="53">
        <v>18000000</v>
      </c>
      <c r="H504" s="54">
        <v>6000000</v>
      </c>
      <c r="I504" s="55">
        <f t="shared" si="14"/>
        <v>12000000</v>
      </c>
      <c r="J504" s="56" t="s">
        <v>21</v>
      </c>
      <c r="K504" s="57" t="s">
        <v>22</v>
      </c>
      <c r="L504" s="58">
        <f t="shared" si="15"/>
        <v>0.33333333333333331</v>
      </c>
      <c r="M504" s="12" t="s">
        <v>1870</v>
      </c>
      <c r="N504" s="12" t="s">
        <v>120</v>
      </c>
    </row>
    <row r="505" spans="1:14" ht="108">
      <c r="A505" s="71" t="s">
        <v>1871</v>
      </c>
      <c r="B505" s="48" t="s">
        <v>1872</v>
      </c>
      <c r="C505" s="72">
        <v>1143365422</v>
      </c>
      <c r="D505" s="50" t="s">
        <v>1873</v>
      </c>
      <c r="E505" s="61">
        <v>45377</v>
      </c>
      <c r="F505" s="64">
        <v>45560</v>
      </c>
      <c r="G505" s="53">
        <v>18000000</v>
      </c>
      <c r="H505" s="54">
        <v>9000000</v>
      </c>
      <c r="I505" s="55">
        <f t="shared" si="14"/>
        <v>9000000</v>
      </c>
      <c r="J505" s="56" t="s">
        <v>21</v>
      </c>
      <c r="K505" s="57" t="s">
        <v>22</v>
      </c>
      <c r="L505" s="58">
        <f t="shared" si="15"/>
        <v>0.5</v>
      </c>
      <c r="M505" s="12" t="s">
        <v>1874</v>
      </c>
      <c r="N505" s="12" t="s">
        <v>432</v>
      </c>
    </row>
    <row r="506" spans="1:14" ht="94.5">
      <c r="A506" s="71" t="s">
        <v>1875</v>
      </c>
      <c r="B506" s="48" t="s">
        <v>1868</v>
      </c>
      <c r="C506" s="72">
        <v>73116394</v>
      </c>
      <c r="D506" s="50" t="s">
        <v>1876</v>
      </c>
      <c r="E506" s="61">
        <v>45377</v>
      </c>
      <c r="F506" s="64">
        <v>45560</v>
      </c>
      <c r="G506" s="53">
        <v>21000000</v>
      </c>
      <c r="H506" s="54">
        <v>10500000</v>
      </c>
      <c r="I506" s="55">
        <f t="shared" si="14"/>
        <v>10500000</v>
      </c>
      <c r="J506" s="56" t="s">
        <v>21</v>
      </c>
      <c r="K506" s="57" t="s">
        <v>22</v>
      </c>
      <c r="L506" s="58">
        <f t="shared" si="15"/>
        <v>0.5</v>
      </c>
      <c r="M506" s="12" t="s">
        <v>1877</v>
      </c>
      <c r="N506" s="12" t="s">
        <v>120</v>
      </c>
    </row>
    <row r="507" spans="1:14" ht="94.5">
      <c r="A507" s="71" t="s">
        <v>1878</v>
      </c>
      <c r="B507" s="48" t="s">
        <v>1267</v>
      </c>
      <c r="C507" s="72">
        <v>1047495769</v>
      </c>
      <c r="D507" s="50" t="s">
        <v>1879</v>
      </c>
      <c r="E507" s="61">
        <v>45378</v>
      </c>
      <c r="F507" s="64">
        <v>45499</v>
      </c>
      <c r="G507" s="53">
        <v>14000000</v>
      </c>
      <c r="H507" s="54">
        <v>10500000</v>
      </c>
      <c r="I507" s="55">
        <f t="shared" si="14"/>
        <v>3500000</v>
      </c>
      <c r="J507" s="56" t="s">
        <v>21</v>
      </c>
      <c r="K507" s="57" t="s">
        <v>22</v>
      </c>
      <c r="L507" s="58">
        <f t="shared" si="15"/>
        <v>0.75</v>
      </c>
      <c r="M507" s="12" t="s">
        <v>1880</v>
      </c>
      <c r="N507" s="12" t="s">
        <v>332</v>
      </c>
    </row>
    <row r="508" spans="1:14" ht="121.5">
      <c r="A508" s="71" t="s">
        <v>1881</v>
      </c>
      <c r="B508" s="48" t="s">
        <v>1882</v>
      </c>
      <c r="C508" s="72">
        <v>1047413788</v>
      </c>
      <c r="D508" s="50" t="s">
        <v>1883</v>
      </c>
      <c r="E508" s="61">
        <v>45378</v>
      </c>
      <c r="F508" s="64">
        <v>45561</v>
      </c>
      <c r="G508" s="53">
        <v>24000000</v>
      </c>
      <c r="H508" s="54">
        <v>12000000</v>
      </c>
      <c r="I508" s="55">
        <f t="shared" si="14"/>
        <v>12000000</v>
      </c>
      <c r="J508" s="56" t="s">
        <v>21</v>
      </c>
      <c r="K508" s="57" t="s">
        <v>22</v>
      </c>
      <c r="L508" s="58">
        <f t="shared" si="15"/>
        <v>0.5</v>
      </c>
      <c r="M508" s="12" t="s">
        <v>1884</v>
      </c>
      <c r="N508" s="12" t="s">
        <v>120</v>
      </c>
    </row>
    <row r="509" spans="1:14" ht="189">
      <c r="A509" s="71" t="s">
        <v>1885</v>
      </c>
      <c r="B509" s="48" t="s">
        <v>1886</v>
      </c>
      <c r="C509" s="72">
        <v>1047471486</v>
      </c>
      <c r="D509" s="50" t="s">
        <v>1887</v>
      </c>
      <c r="E509" s="61">
        <v>45378</v>
      </c>
      <c r="F509" s="69">
        <v>45652</v>
      </c>
      <c r="G509" s="53">
        <v>36000000</v>
      </c>
      <c r="H509" s="54">
        <v>12000000</v>
      </c>
      <c r="I509" s="55">
        <f t="shared" si="14"/>
        <v>24000000</v>
      </c>
      <c r="J509" s="56" t="s">
        <v>21</v>
      </c>
      <c r="K509" s="57" t="s">
        <v>22</v>
      </c>
      <c r="L509" s="58">
        <f t="shared" si="15"/>
        <v>0.33333333333333331</v>
      </c>
      <c r="M509" s="12" t="s">
        <v>1888</v>
      </c>
      <c r="N509" s="12" t="s">
        <v>684</v>
      </c>
    </row>
    <row r="510" spans="1:14" ht="108">
      <c r="A510" s="71" t="s">
        <v>1889</v>
      </c>
      <c r="B510" s="48" t="s">
        <v>1890</v>
      </c>
      <c r="C510" s="72">
        <v>9237474</v>
      </c>
      <c r="D510" s="50" t="s">
        <v>1891</v>
      </c>
      <c r="E510" s="61">
        <v>45378</v>
      </c>
      <c r="F510" s="69">
        <v>45652</v>
      </c>
      <c r="G510" s="53">
        <v>25200000</v>
      </c>
      <c r="H510" s="54">
        <v>8400000</v>
      </c>
      <c r="I510" s="55">
        <f t="shared" si="14"/>
        <v>16800000</v>
      </c>
      <c r="J510" s="56" t="s">
        <v>21</v>
      </c>
      <c r="K510" s="57" t="s">
        <v>22</v>
      </c>
      <c r="L510" s="58">
        <f t="shared" si="15"/>
        <v>0.33333333333333331</v>
      </c>
      <c r="M510" s="12" t="s">
        <v>1892</v>
      </c>
      <c r="N510" s="12" t="s">
        <v>684</v>
      </c>
    </row>
    <row r="511" spans="1:14" ht="229.5">
      <c r="A511" s="71" t="s">
        <v>1893</v>
      </c>
      <c r="B511" s="48" t="s">
        <v>1894</v>
      </c>
      <c r="C511" s="72">
        <v>1050039338</v>
      </c>
      <c r="D511" s="50" t="s">
        <v>1895</v>
      </c>
      <c r="E511" s="61">
        <v>45378</v>
      </c>
      <c r="F511" s="69">
        <v>45652</v>
      </c>
      <c r="G511" s="53">
        <v>27000000</v>
      </c>
      <c r="H511" s="54">
        <v>9000000</v>
      </c>
      <c r="I511" s="55">
        <f t="shared" si="14"/>
        <v>18000000</v>
      </c>
      <c r="J511" s="56" t="s">
        <v>21</v>
      </c>
      <c r="K511" s="57" t="s">
        <v>22</v>
      </c>
      <c r="L511" s="58">
        <f t="shared" si="15"/>
        <v>0.33333333333333331</v>
      </c>
      <c r="M511" s="12" t="s">
        <v>1896</v>
      </c>
      <c r="N511" s="12" t="s">
        <v>700</v>
      </c>
    </row>
    <row r="512" spans="1:14" ht="229.5">
      <c r="A512" s="71" t="s">
        <v>1897</v>
      </c>
      <c r="B512" s="48" t="s">
        <v>1898</v>
      </c>
      <c r="C512" s="72">
        <v>1007187768</v>
      </c>
      <c r="D512" s="50" t="s">
        <v>1899</v>
      </c>
      <c r="E512" s="61">
        <v>45378</v>
      </c>
      <c r="F512" s="69">
        <v>45652</v>
      </c>
      <c r="G512" s="53">
        <v>27000000</v>
      </c>
      <c r="H512" s="54">
        <v>9000000</v>
      </c>
      <c r="I512" s="55">
        <f t="shared" si="14"/>
        <v>18000000</v>
      </c>
      <c r="J512" s="56" t="s">
        <v>21</v>
      </c>
      <c r="K512" s="57" t="s">
        <v>22</v>
      </c>
      <c r="L512" s="58">
        <f t="shared" si="15"/>
        <v>0.33333333333333331</v>
      </c>
      <c r="M512" s="12" t="s">
        <v>1900</v>
      </c>
      <c r="N512" s="12" t="s">
        <v>700</v>
      </c>
    </row>
    <row r="513" spans="1:14" ht="229.5">
      <c r="A513" s="71" t="s">
        <v>1901</v>
      </c>
      <c r="B513" s="48" t="s">
        <v>1898</v>
      </c>
      <c r="C513" s="72">
        <v>1235043859</v>
      </c>
      <c r="D513" s="50" t="s">
        <v>1902</v>
      </c>
      <c r="E513" s="61">
        <v>45378</v>
      </c>
      <c r="F513" s="69">
        <v>45652</v>
      </c>
      <c r="G513" s="53">
        <v>27000000</v>
      </c>
      <c r="H513" s="54">
        <v>9000000</v>
      </c>
      <c r="I513" s="55">
        <f t="shared" si="14"/>
        <v>18000000</v>
      </c>
      <c r="J513" s="56" t="s">
        <v>21</v>
      </c>
      <c r="K513" s="57" t="s">
        <v>22</v>
      </c>
      <c r="L513" s="58">
        <f t="shared" si="15"/>
        <v>0.33333333333333331</v>
      </c>
      <c r="M513" s="12" t="s">
        <v>1903</v>
      </c>
      <c r="N513" s="12" t="s">
        <v>700</v>
      </c>
    </row>
    <row r="514" spans="1:14" ht="216">
      <c r="A514" s="71" t="s">
        <v>1904</v>
      </c>
      <c r="B514" s="48" t="s">
        <v>1905</v>
      </c>
      <c r="C514" s="72">
        <v>7959534</v>
      </c>
      <c r="D514" s="50" t="s">
        <v>1906</v>
      </c>
      <c r="E514" s="61">
        <v>45378</v>
      </c>
      <c r="F514" s="69">
        <v>45652</v>
      </c>
      <c r="G514" s="53">
        <v>27000000</v>
      </c>
      <c r="H514" s="54">
        <v>6000000</v>
      </c>
      <c r="I514" s="55">
        <f t="shared" si="14"/>
        <v>21000000</v>
      </c>
      <c r="J514" s="56" t="s">
        <v>21</v>
      </c>
      <c r="K514" s="57" t="s">
        <v>22</v>
      </c>
      <c r="L514" s="58">
        <f t="shared" si="15"/>
        <v>0.22222222222222221</v>
      </c>
      <c r="M514" s="12" t="s">
        <v>1907</v>
      </c>
      <c r="N514" s="12" t="s">
        <v>700</v>
      </c>
    </row>
    <row r="515" spans="1:14" ht="229.5">
      <c r="A515" s="71" t="s">
        <v>1908</v>
      </c>
      <c r="B515" s="48" t="s">
        <v>1898</v>
      </c>
      <c r="C515" s="72">
        <v>73226127</v>
      </c>
      <c r="D515" s="50" t="s">
        <v>1909</v>
      </c>
      <c r="E515" s="61">
        <v>45378</v>
      </c>
      <c r="F515" s="69">
        <v>45652</v>
      </c>
      <c r="G515" s="53">
        <v>27000000</v>
      </c>
      <c r="H515" s="54">
        <v>9000000</v>
      </c>
      <c r="I515" s="55">
        <f t="shared" si="14"/>
        <v>18000000</v>
      </c>
      <c r="J515" s="56" t="s">
        <v>21</v>
      </c>
      <c r="K515" s="57" t="s">
        <v>22</v>
      </c>
      <c r="L515" s="58">
        <f t="shared" si="15"/>
        <v>0.33333333333333331</v>
      </c>
      <c r="M515" s="12" t="s">
        <v>1910</v>
      </c>
      <c r="N515" s="12" t="s">
        <v>700</v>
      </c>
    </row>
    <row r="516" spans="1:14" ht="229.5">
      <c r="A516" s="71" t="s">
        <v>1911</v>
      </c>
      <c r="B516" s="48" t="s">
        <v>1912</v>
      </c>
      <c r="C516" s="72">
        <v>1050039302</v>
      </c>
      <c r="D516" s="50" t="s">
        <v>1913</v>
      </c>
      <c r="E516" s="61">
        <v>45378</v>
      </c>
      <c r="F516" s="69">
        <v>45652</v>
      </c>
      <c r="G516" s="53">
        <v>27000000</v>
      </c>
      <c r="H516" s="54">
        <v>9000000</v>
      </c>
      <c r="I516" s="55">
        <f t="shared" si="14"/>
        <v>18000000</v>
      </c>
      <c r="J516" s="56" t="s">
        <v>21</v>
      </c>
      <c r="K516" s="57" t="s">
        <v>22</v>
      </c>
      <c r="L516" s="58">
        <f t="shared" si="15"/>
        <v>0.33333333333333331</v>
      </c>
      <c r="M516" s="12" t="s">
        <v>1914</v>
      </c>
      <c r="N516" s="12" t="s">
        <v>700</v>
      </c>
    </row>
    <row r="517" spans="1:14" ht="229.5">
      <c r="A517" s="71" t="s">
        <v>1915</v>
      </c>
      <c r="B517" s="48" t="s">
        <v>1916</v>
      </c>
      <c r="C517" s="72">
        <v>1143390134</v>
      </c>
      <c r="D517" s="50" t="s">
        <v>1917</v>
      </c>
      <c r="E517" s="61">
        <v>45378</v>
      </c>
      <c r="F517" s="69">
        <v>45652</v>
      </c>
      <c r="G517" s="53">
        <v>18000000</v>
      </c>
      <c r="H517" s="54">
        <v>2000000</v>
      </c>
      <c r="I517" s="55">
        <f t="shared" si="14"/>
        <v>16000000</v>
      </c>
      <c r="J517" s="56" t="s">
        <v>21</v>
      </c>
      <c r="K517" s="57" t="s">
        <v>22</v>
      </c>
      <c r="L517" s="58">
        <f t="shared" si="15"/>
        <v>0.1111111111111111</v>
      </c>
      <c r="M517" s="12" t="s">
        <v>1918</v>
      </c>
      <c r="N517" s="12" t="s">
        <v>700</v>
      </c>
    </row>
    <row r="518" spans="1:14" ht="229.5">
      <c r="A518" s="71" t="s">
        <v>1919</v>
      </c>
      <c r="B518" s="48" t="s">
        <v>1916</v>
      </c>
      <c r="C518" s="72">
        <v>1052736374</v>
      </c>
      <c r="D518" s="50" t="s">
        <v>1920</v>
      </c>
      <c r="E518" s="61">
        <v>45378</v>
      </c>
      <c r="F518" s="69">
        <v>45652</v>
      </c>
      <c r="G518" s="53">
        <v>18000000</v>
      </c>
      <c r="H518" s="54">
        <v>6000000</v>
      </c>
      <c r="I518" s="55">
        <f t="shared" si="14"/>
        <v>12000000</v>
      </c>
      <c r="J518" s="56" t="s">
        <v>21</v>
      </c>
      <c r="K518" s="57" t="s">
        <v>22</v>
      </c>
      <c r="L518" s="58">
        <f t="shared" si="15"/>
        <v>0.33333333333333331</v>
      </c>
      <c r="M518" s="12" t="s">
        <v>1921</v>
      </c>
      <c r="N518" s="12" t="s">
        <v>700</v>
      </c>
    </row>
    <row r="519" spans="1:14" ht="189">
      <c r="A519" s="71" t="s">
        <v>1922</v>
      </c>
      <c r="B519" s="48" t="s">
        <v>1923</v>
      </c>
      <c r="C519" s="72">
        <v>1000156456</v>
      </c>
      <c r="D519" s="50" t="s">
        <v>1924</v>
      </c>
      <c r="E519" s="61">
        <v>45378</v>
      </c>
      <c r="F519" s="69">
        <v>45652</v>
      </c>
      <c r="G519" s="53">
        <v>18000000</v>
      </c>
      <c r="H519" s="54">
        <v>6000000</v>
      </c>
      <c r="I519" s="55">
        <f t="shared" si="14"/>
        <v>12000000</v>
      </c>
      <c r="J519" s="56" t="s">
        <v>21</v>
      </c>
      <c r="K519" s="57" t="s">
        <v>22</v>
      </c>
      <c r="L519" s="58">
        <f t="shared" si="15"/>
        <v>0.33333333333333331</v>
      </c>
      <c r="M519" s="12" t="s">
        <v>1925</v>
      </c>
      <c r="N519" s="12" t="s">
        <v>700</v>
      </c>
    </row>
    <row r="520" spans="1:14" ht="229.5">
      <c r="A520" s="71" t="s">
        <v>1926</v>
      </c>
      <c r="B520" s="48" t="s">
        <v>1927</v>
      </c>
      <c r="C520" s="72">
        <v>73090486</v>
      </c>
      <c r="D520" s="50" t="s">
        <v>1928</v>
      </c>
      <c r="E520" s="61">
        <v>45378</v>
      </c>
      <c r="F520" s="69">
        <v>45652</v>
      </c>
      <c r="G520" s="53">
        <v>18000000</v>
      </c>
      <c r="H520" s="54">
        <v>6000000</v>
      </c>
      <c r="I520" s="55">
        <f t="shared" si="14"/>
        <v>12000000</v>
      </c>
      <c r="J520" s="56" t="s">
        <v>21</v>
      </c>
      <c r="K520" s="57" t="s">
        <v>22</v>
      </c>
      <c r="L520" s="58">
        <f t="shared" si="15"/>
        <v>0.33333333333333331</v>
      </c>
      <c r="M520" s="12" t="s">
        <v>1929</v>
      </c>
      <c r="N520" s="12" t="s">
        <v>700</v>
      </c>
    </row>
    <row r="521" spans="1:14" ht="189">
      <c r="A521" s="71" t="s">
        <v>1930</v>
      </c>
      <c r="B521" s="48" t="s">
        <v>1923</v>
      </c>
      <c r="C521" s="72">
        <v>1128050345</v>
      </c>
      <c r="D521" s="50" t="s">
        <v>1931</v>
      </c>
      <c r="E521" s="61">
        <v>45378</v>
      </c>
      <c r="F521" s="69">
        <v>45652</v>
      </c>
      <c r="G521" s="53">
        <v>18000000</v>
      </c>
      <c r="H521" s="54">
        <v>2000000</v>
      </c>
      <c r="I521" s="55">
        <f t="shared" si="14"/>
        <v>16000000</v>
      </c>
      <c r="J521" s="56" t="s">
        <v>21</v>
      </c>
      <c r="K521" s="57" t="s">
        <v>22</v>
      </c>
      <c r="L521" s="58">
        <f t="shared" si="15"/>
        <v>0.1111111111111111</v>
      </c>
      <c r="M521" s="12" t="s">
        <v>1932</v>
      </c>
      <c r="N521" s="12" t="s">
        <v>700</v>
      </c>
    </row>
    <row r="522" spans="1:14" ht="94.5">
      <c r="A522" s="71" t="s">
        <v>1933</v>
      </c>
      <c r="B522" s="48" t="s">
        <v>1934</v>
      </c>
      <c r="C522" s="72">
        <v>73575175</v>
      </c>
      <c r="D522" s="50" t="s">
        <v>1935</v>
      </c>
      <c r="E522" s="61">
        <v>45378</v>
      </c>
      <c r="F522" s="64">
        <v>45561</v>
      </c>
      <c r="G522" s="53">
        <v>24000000</v>
      </c>
      <c r="H522" s="54">
        <v>12000000</v>
      </c>
      <c r="I522" s="55">
        <f t="shared" si="14"/>
        <v>12000000</v>
      </c>
      <c r="J522" s="56" t="s">
        <v>21</v>
      </c>
      <c r="K522" s="57" t="s">
        <v>22</v>
      </c>
      <c r="L522" s="58">
        <f t="shared" si="15"/>
        <v>0.5</v>
      </c>
      <c r="M522" s="12" t="s">
        <v>1936</v>
      </c>
      <c r="N522" s="12" t="s">
        <v>964</v>
      </c>
    </row>
    <row r="523" spans="1:14" ht="270">
      <c r="A523" s="71" t="s">
        <v>1937</v>
      </c>
      <c r="B523" s="48" t="s">
        <v>1938</v>
      </c>
      <c r="C523" s="72">
        <v>9145934</v>
      </c>
      <c r="D523" s="50" t="s">
        <v>1939</v>
      </c>
      <c r="E523" s="61">
        <v>45378</v>
      </c>
      <c r="F523" s="69">
        <v>45652</v>
      </c>
      <c r="G523" s="53">
        <v>27000000</v>
      </c>
      <c r="H523" s="54">
        <v>9000000</v>
      </c>
      <c r="I523" s="55">
        <f t="shared" si="14"/>
        <v>18000000</v>
      </c>
      <c r="J523" s="56" t="s">
        <v>21</v>
      </c>
      <c r="K523" s="57" t="s">
        <v>22</v>
      </c>
      <c r="L523" s="58">
        <f t="shared" si="15"/>
        <v>0.33333333333333331</v>
      </c>
      <c r="M523" s="12" t="s">
        <v>1940</v>
      </c>
      <c r="N523" s="12" t="s">
        <v>964</v>
      </c>
    </row>
    <row r="524" spans="1:14" ht="108">
      <c r="A524" s="71" t="s">
        <v>1941</v>
      </c>
      <c r="B524" s="48" t="s">
        <v>1942</v>
      </c>
      <c r="C524" s="72">
        <v>1047374917</v>
      </c>
      <c r="D524" s="50" t="s">
        <v>1943</v>
      </c>
      <c r="E524" s="61">
        <v>45378</v>
      </c>
      <c r="F524" s="64">
        <v>45561</v>
      </c>
      <c r="G524" s="53">
        <v>30000000</v>
      </c>
      <c r="H524" s="54">
        <v>15000000</v>
      </c>
      <c r="I524" s="55">
        <f t="shared" si="14"/>
        <v>15000000</v>
      </c>
      <c r="J524" s="56" t="s">
        <v>21</v>
      </c>
      <c r="K524" s="57" t="s">
        <v>22</v>
      </c>
      <c r="L524" s="58">
        <f t="shared" si="15"/>
        <v>0.5</v>
      </c>
      <c r="M524" s="12" t="s">
        <v>1944</v>
      </c>
      <c r="N524" s="12" t="s">
        <v>964</v>
      </c>
    </row>
    <row r="525" spans="1:14" ht="189">
      <c r="A525" s="71" t="s">
        <v>1945</v>
      </c>
      <c r="B525" s="48" t="s">
        <v>1923</v>
      </c>
      <c r="C525" s="72">
        <v>1044931864</v>
      </c>
      <c r="D525" s="50" t="s">
        <v>1946</v>
      </c>
      <c r="E525" s="61">
        <v>45378</v>
      </c>
      <c r="F525" s="69">
        <v>45652</v>
      </c>
      <c r="G525" s="53">
        <v>18000000</v>
      </c>
      <c r="H525" s="54">
        <v>4000000</v>
      </c>
      <c r="I525" s="55">
        <f t="shared" si="14"/>
        <v>14000000</v>
      </c>
      <c r="J525" s="56" t="s">
        <v>21</v>
      </c>
      <c r="K525" s="57" t="s">
        <v>22</v>
      </c>
      <c r="L525" s="58">
        <f t="shared" si="15"/>
        <v>0.22222222222222221</v>
      </c>
      <c r="M525" s="12" t="s">
        <v>1947</v>
      </c>
      <c r="N525" s="12" t="s">
        <v>700</v>
      </c>
    </row>
    <row r="526" spans="1:14" ht="94.5">
      <c r="A526" s="71" t="s">
        <v>1948</v>
      </c>
      <c r="B526" s="48" t="s">
        <v>1949</v>
      </c>
      <c r="C526" s="72">
        <v>9101816</v>
      </c>
      <c r="D526" s="50" t="s">
        <v>1950</v>
      </c>
      <c r="E526" s="61">
        <v>45377</v>
      </c>
      <c r="F526" s="64">
        <v>45560</v>
      </c>
      <c r="G526" s="53">
        <v>27000000</v>
      </c>
      <c r="H526" s="54">
        <v>13500000</v>
      </c>
      <c r="I526" s="55">
        <f t="shared" si="14"/>
        <v>13500000</v>
      </c>
      <c r="J526" s="56" t="s">
        <v>21</v>
      </c>
      <c r="K526" s="57" t="s">
        <v>22</v>
      </c>
      <c r="L526" s="58">
        <f t="shared" si="15"/>
        <v>0.5</v>
      </c>
      <c r="M526" s="12" t="s">
        <v>1951</v>
      </c>
      <c r="N526" s="12" t="s">
        <v>1952</v>
      </c>
    </row>
    <row r="527" spans="1:14" ht="189">
      <c r="A527" s="71" t="s">
        <v>1953</v>
      </c>
      <c r="B527" s="48" t="s">
        <v>1923</v>
      </c>
      <c r="C527" s="72">
        <v>7886945</v>
      </c>
      <c r="D527" s="50" t="s">
        <v>1954</v>
      </c>
      <c r="E527" s="61">
        <v>45378</v>
      </c>
      <c r="F527" s="69">
        <v>45652</v>
      </c>
      <c r="G527" s="53">
        <v>22500000</v>
      </c>
      <c r="H527" s="54">
        <v>7500000</v>
      </c>
      <c r="I527" s="55">
        <f t="shared" si="14"/>
        <v>15000000</v>
      </c>
      <c r="J527" s="56" t="s">
        <v>21</v>
      </c>
      <c r="K527" s="57" t="s">
        <v>22</v>
      </c>
      <c r="L527" s="58">
        <f t="shared" si="15"/>
        <v>0.33333333333333331</v>
      </c>
      <c r="M527" s="12" t="s">
        <v>1955</v>
      </c>
      <c r="N527" s="12" t="s">
        <v>700</v>
      </c>
    </row>
    <row r="528" spans="1:14" ht="189">
      <c r="A528" s="71" t="s">
        <v>1956</v>
      </c>
      <c r="B528" s="48" t="s">
        <v>1923</v>
      </c>
      <c r="C528" s="72">
        <v>1102846434</v>
      </c>
      <c r="D528" s="50" t="s">
        <v>1957</v>
      </c>
      <c r="E528" s="61">
        <v>45378</v>
      </c>
      <c r="F528" s="69">
        <v>45652</v>
      </c>
      <c r="G528" s="53">
        <v>18000000</v>
      </c>
      <c r="H528" s="54">
        <v>2000000</v>
      </c>
      <c r="I528" s="55">
        <f t="shared" si="14"/>
        <v>16000000</v>
      </c>
      <c r="J528" s="56" t="s">
        <v>21</v>
      </c>
      <c r="K528" s="57" t="s">
        <v>22</v>
      </c>
      <c r="L528" s="58">
        <f t="shared" si="15"/>
        <v>0.1111111111111111</v>
      </c>
      <c r="M528" s="12" t="s">
        <v>1958</v>
      </c>
      <c r="N528" s="12" t="s">
        <v>700</v>
      </c>
    </row>
    <row r="529" spans="1:14" ht="202.5">
      <c r="A529" s="71" t="s">
        <v>1959</v>
      </c>
      <c r="B529" s="48" t="s">
        <v>1960</v>
      </c>
      <c r="C529" s="72">
        <v>8981044</v>
      </c>
      <c r="D529" s="50" t="s">
        <v>1961</v>
      </c>
      <c r="E529" s="61">
        <v>45378</v>
      </c>
      <c r="F529" s="69">
        <v>45652</v>
      </c>
      <c r="G529" s="53">
        <v>31500000</v>
      </c>
      <c r="H529" s="54">
        <v>7000000</v>
      </c>
      <c r="I529" s="55">
        <f t="shared" si="14"/>
        <v>24500000</v>
      </c>
      <c r="J529" s="56" t="s">
        <v>21</v>
      </c>
      <c r="K529" s="57" t="s">
        <v>22</v>
      </c>
      <c r="L529" s="58">
        <f t="shared" si="15"/>
        <v>0.22222222222222221</v>
      </c>
      <c r="M529" s="12" t="s">
        <v>1962</v>
      </c>
      <c r="N529" s="12" t="s">
        <v>700</v>
      </c>
    </row>
    <row r="530" spans="1:14" ht="270">
      <c r="A530" s="71" t="s">
        <v>1963</v>
      </c>
      <c r="B530" s="48" t="s">
        <v>1964</v>
      </c>
      <c r="C530" s="72">
        <v>1193030367</v>
      </c>
      <c r="D530" s="50" t="s">
        <v>1965</v>
      </c>
      <c r="E530" s="61">
        <v>45378</v>
      </c>
      <c r="F530" s="64">
        <v>45561</v>
      </c>
      <c r="G530" s="53">
        <v>16800000</v>
      </c>
      <c r="H530" s="54">
        <v>8400000</v>
      </c>
      <c r="I530" s="55">
        <f t="shared" si="14"/>
        <v>8400000</v>
      </c>
      <c r="J530" s="56" t="s">
        <v>21</v>
      </c>
      <c r="K530" s="57" t="s">
        <v>22</v>
      </c>
      <c r="L530" s="58">
        <f t="shared" si="15"/>
        <v>0.5</v>
      </c>
      <c r="M530" s="12" t="s">
        <v>1966</v>
      </c>
      <c r="N530" s="12" t="s">
        <v>189</v>
      </c>
    </row>
    <row r="531" spans="1:14" ht="94.5">
      <c r="A531" s="71" t="s">
        <v>1967</v>
      </c>
      <c r="B531" s="48" t="s">
        <v>1968</v>
      </c>
      <c r="C531" s="72">
        <v>9086640</v>
      </c>
      <c r="D531" s="50" t="s">
        <v>1969</v>
      </c>
      <c r="E531" s="61">
        <v>45378</v>
      </c>
      <c r="F531" s="64">
        <v>45561</v>
      </c>
      <c r="G531" s="53">
        <v>12000000</v>
      </c>
      <c r="H531" s="54">
        <v>6000000</v>
      </c>
      <c r="I531" s="55">
        <f t="shared" si="14"/>
        <v>6000000</v>
      </c>
      <c r="J531" s="56" t="s">
        <v>21</v>
      </c>
      <c r="K531" s="57" t="s">
        <v>22</v>
      </c>
      <c r="L531" s="58">
        <f t="shared" si="15"/>
        <v>0.5</v>
      </c>
      <c r="M531" s="12" t="s">
        <v>1970</v>
      </c>
      <c r="N531" s="12" t="s">
        <v>189</v>
      </c>
    </row>
    <row r="532" spans="1:14" ht="108">
      <c r="A532" s="71" t="s">
        <v>1971</v>
      </c>
      <c r="B532" s="48" t="s">
        <v>1294</v>
      </c>
      <c r="C532" s="72">
        <v>1020755780</v>
      </c>
      <c r="D532" s="50" t="s">
        <v>1972</v>
      </c>
      <c r="E532" s="61">
        <v>45378</v>
      </c>
      <c r="F532" s="64">
        <v>45561</v>
      </c>
      <c r="G532" s="53">
        <v>4433333</v>
      </c>
      <c r="H532" s="54">
        <v>4433333</v>
      </c>
      <c r="I532" s="55">
        <f t="shared" si="14"/>
        <v>0</v>
      </c>
      <c r="J532" s="56" t="s">
        <v>21</v>
      </c>
      <c r="K532" s="57" t="s">
        <v>22</v>
      </c>
      <c r="L532" s="58">
        <f t="shared" si="15"/>
        <v>1</v>
      </c>
      <c r="M532" s="12" t="s">
        <v>1973</v>
      </c>
      <c r="N532" s="12" t="s">
        <v>1258</v>
      </c>
    </row>
    <row r="533" spans="1:14" ht="189">
      <c r="A533" s="71" t="s">
        <v>1974</v>
      </c>
      <c r="B533" s="48" t="s">
        <v>1782</v>
      </c>
      <c r="C533" s="72">
        <v>7884821</v>
      </c>
      <c r="D533" s="50" t="s">
        <v>1975</v>
      </c>
      <c r="E533" s="61">
        <v>45378</v>
      </c>
      <c r="F533" s="69">
        <v>45652</v>
      </c>
      <c r="G533" s="53">
        <v>27000000</v>
      </c>
      <c r="H533" s="54">
        <v>6000000</v>
      </c>
      <c r="I533" s="55">
        <f t="shared" si="14"/>
        <v>21000000</v>
      </c>
      <c r="J533" s="56" t="s">
        <v>21</v>
      </c>
      <c r="K533" s="57" t="s">
        <v>22</v>
      </c>
      <c r="L533" s="58">
        <f t="shared" si="15"/>
        <v>0.22222222222222221</v>
      </c>
      <c r="M533" s="12" t="s">
        <v>1976</v>
      </c>
      <c r="N533" s="12" t="s">
        <v>700</v>
      </c>
    </row>
    <row r="534" spans="1:14" ht="189">
      <c r="A534" s="71" t="s">
        <v>1977</v>
      </c>
      <c r="B534" s="48" t="s">
        <v>1923</v>
      </c>
      <c r="C534" s="72">
        <v>1044909225</v>
      </c>
      <c r="D534" s="50" t="s">
        <v>1978</v>
      </c>
      <c r="E534" s="61">
        <v>45378</v>
      </c>
      <c r="F534" s="69">
        <v>45652</v>
      </c>
      <c r="G534" s="53">
        <v>18000000</v>
      </c>
      <c r="H534" s="54">
        <v>6000000</v>
      </c>
      <c r="I534" s="55">
        <f t="shared" si="14"/>
        <v>12000000</v>
      </c>
      <c r="J534" s="56" t="s">
        <v>21</v>
      </c>
      <c r="K534" s="57" t="s">
        <v>22</v>
      </c>
      <c r="L534" s="58">
        <f t="shared" si="15"/>
        <v>0.33333333333333331</v>
      </c>
      <c r="M534" s="12" t="s">
        <v>1979</v>
      </c>
      <c r="N534" s="12" t="s">
        <v>700</v>
      </c>
    </row>
    <row r="535" spans="1:14" ht="189">
      <c r="A535" s="71" t="s">
        <v>1980</v>
      </c>
      <c r="B535" s="48" t="s">
        <v>1782</v>
      </c>
      <c r="C535" s="72">
        <v>45781516</v>
      </c>
      <c r="D535" s="50" t="s">
        <v>1981</v>
      </c>
      <c r="E535" s="61">
        <v>45378</v>
      </c>
      <c r="F535" s="69">
        <v>45652</v>
      </c>
      <c r="G535" s="53">
        <v>27000000</v>
      </c>
      <c r="H535" s="54">
        <v>3000000</v>
      </c>
      <c r="I535" s="55">
        <f t="shared" si="14"/>
        <v>24000000</v>
      </c>
      <c r="J535" s="56" t="s">
        <v>21</v>
      </c>
      <c r="K535" s="57" t="s">
        <v>22</v>
      </c>
      <c r="L535" s="58">
        <f t="shared" si="15"/>
        <v>0.1111111111111111</v>
      </c>
      <c r="M535" s="12" t="s">
        <v>1982</v>
      </c>
      <c r="N535" s="12" t="s">
        <v>700</v>
      </c>
    </row>
    <row r="536" spans="1:14" ht="94.5">
      <c r="A536" s="71" t="s">
        <v>1983</v>
      </c>
      <c r="B536" s="48" t="s">
        <v>1984</v>
      </c>
      <c r="C536" s="72">
        <v>73088909</v>
      </c>
      <c r="D536" s="50" t="s">
        <v>1985</v>
      </c>
      <c r="E536" s="61">
        <v>45378</v>
      </c>
      <c r="F536" s="64">
        <v>45561</v>
      </c>
      <c r="G536" s="53">
        <v>18000000</v>
      </c>
      <c r="H536" s="54">
        <v>6000000</v>
      </c>
      <c r="I536" s="55">
        <f t="shared" ref="I536:I599" si="16">+G536-H536</f>
        <v>12000000</v>
      </c>
      <c r="J536" s="56" t="s">
        <v>21</v>
      </c>
      <c r="K536" s="57" t="s">
        <v>22</v>
      </c>
      <c r="L536" s="58">
        <f t="shared" ref="L536:L599" si="17">+H536/G536</f>
        <v>0.33333333333333331</v>
      </c>
      <c r="M536" s="12" t="s">
        <v>1986</v>
      </c>
      <c r="N536" s="12" t="s">
        <v>145</v>
      </c>
    </row>
    <row r="537" spans="1:14" ht="94.5">
      <c r="A537" s="71" t="s">
        <v>1987</v>
      </c>
      <c r="B537" s="48" t="s">
        <v>1988</v>
      </c>
      <c r="C537" s="72">
        <v>1047459441</v>
      </c>
      <c r="D537" s="50" t="s">
        <v>1989</v>
      </c>
      <c r="E537" s="61">
        <v>45378</v>
      </c>
      <c r="F537" s="64">
        <v>45561</v>
      </c>
      <c r="G537" s="53">
        <v>15000000</v>
      </c>
      <c r="H537" s="54">
        <v>5000000</v>
      </c>
      <c r="I537" s="55">
        <f t="shared" si="16"/>
        <v>10000000</v>
      </c>
      <c r="J537" s="56" t="s">
        <v>21</v>
      </c>
      <c r="K537" s="57" t="s">
        <v>22</v>
      </c>
      <c r="L537" s="58">
        <f t="shared" si="17"/>
        <v>0.33333333333333331</v>
      </c>
      <c r="M537" s="12" t="s">
        <v>1990</v>
      </c>
      <c r="N537" s="12" t="s">
        <v>145</v>
      </c>
    </row>
    <row r="538" spans="1:14" ht="162">
      <c r="A538" s="71" t="s">
        <v>1991</v>
      </c>
      <c r="B538" s="48" t="s">
        <v>1992</v>
      </c>
      <c r="C538" s="72">
        <v>1128063225</v>
      </c>
      <c r="D538" s="50" t="s">
        <v>1993</v>
      </c>
      <c r="E538" s="61">
        <v>45378</v>
      </c>
      <c r="F538" s="69">
        <v>45652</v>
      </c>
      <c r="G538" s="53">
        <v>45000000</v>
      </c>
      <c r="H538" s="54">
        <v>10000000</v>
      </c>
      <c r="I538" s="55">
        <f t="shared" si="16"/>
        <v>35000000</v>
      </c>
      <c r="J538" s="56" t="s">
        <v>21</v>
      </c>
      <c r="K538" s="57" t="s">
        <v>22</v>
      </c>
      <c r="L538" s="58">
        <f t="shared" si="17"/>
        <v>0.22222222222222221</v>
      </c>
      <c r="M538" s="12" t="s">
        <v>1994</v>
      </c>
      <c r="N538" s="12" t="s">
        <v>585</v>
      </c>
    </row>
    <row r="539" spans="1:14" ht="162">
      <c r="A539" s="71" t="s">
        <v>1995</v>
      </c>
      <c r="B539" s="48" t="s">
        <v>1996</v>
      </c>
      <c r="C539" s="72">
        <v>45549021</v>
      </c>
      <c r="D539" s="50" t="s">
        <v>1997</v>
      </c>
      <c r="E539" s="61">
        <v>45378</v>
      </c>
      <c r="F539" s="69">
        <v>45652</v>
      </c>
      <c r="G539" s="53">
        <v>45000000</v>
      </c>
      <c r="H539" s="54">
        <v>15000000</v>
      </c>
      <c r="I539" s="55">
        <f t="shared" si="16"/>
        <v>30000000</v>
      </c>
      <c r="J539" s="56" t="s">
        <v>21</v>
      </c>
      <c r="K539" s="57" t="s">
        <v>22</v>
      </c>
      <c r="L539" s="58">
        <f t="shared" si="17"/>
        <v>0.33333333333333331</v>
      </c>
      <c r="M539" s="12" t="s">
        <v>1998</v>
      </c>
      <c r="N539" s="12" t="s">
        <v>585</v>
      </c>
    </row>
    <row r="540" spans="1:14" ht="162">
      <c r="A540" s="71" t="s">
        <v>1999</v>
      </c>
      <c r="B540" s="48" t="s">
        <v>1992</v>
      </c>
      <c r="C540" s="72">
        <v>33101204</v>
      </c>
      <c r="D540" s="50" t="s">
        <v>2000</v>
      </c>
      <c r="E540" s="61">
        <v>45378</v>
      </c>
      <c r="F540" s="69">
        <v>45652</v>
      </c>
      <c r="G540" s="53">
        <v>45000000</v>
      </c>
      <c r="H540" s="54">
        <v>10000000</v>
      </c>
      <c r="I540" s="55">
        <f t="shared" si="16"/>
        <v>35000000</v>
      </c>
      <c r="J540" s="56" t="s">
        <v>21</v>
      </c>
      <c r="K540" s="57" t="s">
        <v>22</v>
      </c>
      <c r="L540" s="58">
        <f t="shared" si="17"/>
        <v>0.22222222222222221</v>
      </c>
      <c r="M540" s="12" t="s">
        <v>2001</v>
      </c>
      <c r="N540" s="12" t="s">
        <v>585</v>
      </c>
    </row>
    <row r="541" spans="1:14" ht="162">
      <c r="A541" s="71" t="s">
        <v>2002</v>
      </c>
      <c r="B541" s="48" t="s">
        <v>1992</v>
      </c>
      <c r="C541" s="72">
        <v>1143357738</v>
      </c>
      <c r="D541" s="50" t="s">
        <v>2003</v>
      </c>
      <c r="E541" s="61">
        <v>45378</v>
      </c>
      <c r="F541" s="69">
        <v>45652</v>
      </c>
      <c r="G541" s="53">
        <v>45000000</v>
      </c>
      <c r="H541" s="54">
        <v>15000000</v>
      </c>
      <c r="I541" s="55">
        <f t="shared" si="16"/>
        <v>30000000</v>
      </c>
      <c r="J541" s="56" t="s">
        <v>21</v>
      </c>
      <c r="K541" s="57" t="s">
        <v>22</v>
      </c>
      <c r="L541" s="58">
        <f t="shared" si="17"/>
        <v>0.33333333333333331</v>
      </c>
      <c r="M541" s="12" t="s">
        <v>2004</v>
      </c>
      <c r="N541" s="12" t="s">
        <v>585</v>
      </c>
    </row>
    <row r="542" spans="1:14" ht="148.5">
      <c r="A542" s="71" t="s">
        <v>2005</v>
      </c>
      <c r="B542" s="48" t="s">
        <v>2006</v>
      </c>
      <c r="C542" s="72">
        <v>1128058248</v>
      </c>
      <c r="D542" s="50" t="s">
        <v>2007</v>
      </c>
      <c r="E542" s="61">
        <v>45378</v>
      </c>
      <c r="F542" s="69">
        <v>45652</v>
      </c>
      <c r="G542" s="53">
        <v>22500000</v>
      </c>
      <c r="H542" s="54">
        <v>7500000</v>
      </c>
      <c r="I542" s="55">
        <f t="shared" si="16"/>
        <v>15000000</v>
      </c>
      <c r="J542" s="56" t="s">
        <v>21</v>
      </c>
      <c r="K542" s="57" t="s">
        <v>22</v>
      </c>
      <c r="L542" s="58">
        <f t="shared" si="17"/>
        <v>0.33333333333333331</v>
      </c>
      <c r="M542" s="12" t="s">
        <v>2008</v>
      </c>
      <c r="N542" s="12" t="s">
        <v>585</v>
      </c>
    </row>
    <row r="543" spans="1:14" ht="148.5">
      <c r="A543" s="71" t="s">
        <v>2009</v>
      </c>
      <c r="B543" s="48" t="s">
        <v>2010</v>
      </c>
      <c r="C543" s="72">
        <v>73429511</v>
      </c>
      <c r="D543" s="50" t="s">
        <v>2011</v>
      </c>
      <c r="E543" s="61">
        <v>45378</v>
      </c>
      <c r="F543" s="69">
        <v>45652</v>
      </c>
      <c r="G543" s="53">
        <v>40500000</v>
      </c>
      <c r="H543" s="54">
        <v>13500000</v>
      </c>
      <c r="I543" s="55">
        <f t="shared" si="16"/>
        <v>27000000</v>
      </c>
      <c r="J543" s="56" t="s">
        <v>21</v>
      </c>
      <c r="K543" s="57" t="s">
        <v>22</v>
      </c>
      <c r="L543" s="58">
        <f t="shared" si="17"/>
        <v>0.33333333333333331</v>
      </c>
      <c r="M543" s="12" t="s">
        <v>2012</v>
      </c>
      <c r="N543" s="12" t="s">
        <v>585</v>
      </c>
    </row>
    <row r="544" spans="1:14" ht="148.5">
      <c r="A544" s="71" t="s">
        <v>2013</v>
      </c>
      <c r="B544" s="48" t="s">
        <v>2010</v>
      </c>
      <c r="C544" s="72">
        <v>73434087</v>
      </c>
      <c r="D544" s="50" t="s">
        <v>2014</v>
      </c>
      <c r="E544" s="61">
        <v>45378</v>
      </c>
      <c r="F544" s="69">
        <v>45652</v>
      </c>
      <c r="G544" s="53">
        <v>40500000</v>
      </c>
      <c r="H544" s="54">
        <v>13500000</v>
      </c>
      <c r="I544" s="55">
        <f t="shared" si="16"/>
        <v>27000000</v>
      </c>
      <c r="J544" s="56" t="s">
        <v>21</v>
      </c>
      <c r="K544" s="57" t="s">
        <v>22</v>
      </c>
      <c r="L544" s="58">
        <f t="shared" si="17"/>
        <v>0.33333333333333331</v>
      </c>
      <c r="M544" s="12" t="s">
        <v>2015</v>
      </c>
      <c r="N544" s="12" t="s">
        <v>585</v>
      </c>
    </row>
    <row r="545" spans="1:14" ht="94.5">
      <c r="A545" s="71" t="s">
        <v>2016</v>
      </c>
      <c r="B545" s="48" t="s">
        <v>1240</v>
      </c>
      <c r="C545" s="72">
        <v>9295971</v>
      </c>
      <c r="D545" s="50" t="s">
        <v>2017</v>
      </c>
      <c r="E545" s="61">
        <v>45378</v>
      </c>
      <c r="F545" s="69">
        <v>45652</v>
      </c>
      <c r="G545" s="53">
        <v>36000000</v>
      </c>
      <c r="H545" s="54">
        <v>12000000</v>
      </c>
      <c r="I545" s="55">
        <f t="shared" si="16"/>
        <v>24000000</v>
      </c>
      <c r="J545" s="56" t="s">
        <v>21</v>
      </c>
      <c r="K545" s="57" t="s">
        <v>22</v>
      </c>
      <c r="L545" s="58">
        <f t="shared" si="17"/>
        <v>0.33333333333333331</v>
      </c>
      <c r="M545" s="12" t="s">
        <v>2018</v>
      </c>
      <c r="N545" s="12" t="s">
        <v>189</v>
      </c>
    </row>
    <row r="546" spans="1:14" ht="108">
      <c r="A546" s="71" t="s">
        <v>2019</v>
      </c>
      <c r="B546" s="48" t="s">
        <v>1332</v>
      </c>
      <c r="C546" s="72">
        <v>1143343415</v>
      </c>
      <c r="D546" s="50" t="s">
        <v>2020</v>
      </c>
      <c r="E546" s="61">
        <v>45378</v>
      </c>
      <c r="F546" s="69">
        <v>45652</v>
      </c>
      <c r="G546" s="53">
        <v>36000000</v>
      </c>
      <c r="H546" s="54">
        <v>12000000</v>
      </c>
      <c r="I546" s="55">
        <f t="shared" si="16"/>
        <v>24000000</v>
      </c>
      <c r="J546" s="56" t="s">
        <v>21</v>
      </c>
      <c r="K546" s="57" t="s">
        <v>22</v>
      </c>
      <c r="L546" s="58">
        <f t="shared" si="17"/>
        <v>0.33333333333333331</v>
      </c>
      <c r="M546" s="12" t="s">
        <v>2021</v>
      </c>
      <c r="N546" s="12" t="s">
        <v>145</v>
      </c>
    </row>
    <row r="547" spans="1:14" ht="108">
      <c r="A547" s="71" t="s">
        <v>2022</v>
      </c>
      <c r="B547" s="48" t="s">
        <v>961</v>
      </c>
      <c r="C547" s="72">
        <v>1047395181</v>
      </c>
      <c r="D547" s="50" t="s">
        <v>2023</v>
      </c>
      <c r="E547" s="61">
        <v>45378</v>
      </c>
      <c r="F547" s="64">
        <v>45561</v>
      </c>
      <c r="G547" s="53">
        <v>24000000</v>
      </c>
      <c r="H547" s="54">
        <v>12000000</v>
      </c>
      <c r="I547" s="55">
        <f t="shared" si="16"/>
        <v>12000000</v>
      </c>
      <c r="J547" s="56" t="s">
        <v>21</v>
      </c>
      <c r="K547" s="57" t="s">
        <v>22</v>
      </c>
      <c r="L547" s="58">
        <f t="shared" si="17"/>
        <v>0.5</v>
      </c>
      <c r="M547" s="12" t="s">
        <v>2024</v>
      </c>
      <c r="N547" s="12" t="s">
        <v>964</v>
      </c>
    </row>
    <row r="548" spans="1:14" ht="94.5">
      <c r="A548" s="71" t="s">
        <v>2025</v>
      </c>
      <c r="B548" s="48" t="s">
        <v>2026</v>
      </c>
      <c r="C548" s="72">
        <v>1047497285</v>
      </c>
      <c r="D548" s="50" t="s">
        <v>2027</v>
      </c>
      <c r="E548" s="61">
        <v>45378</v>
      </c>
      <c r="F548" s="69">
        <v>45652</v>
      </c>
      <c r="G548" s="53">
        <v>20700000</v>
      </c>
      <c r="H548" s="54">
        <v>6900000</v>
      </c>
      <c r="I548" s="55">
        <f t="shared" si="16"/>
        <v>13800000</v>
      </c>
      <c r="J548" s="56" t="s">
        <v>21</v>
      </c>
      <c r="K548" s="57" t="s">
        <v>22</v>
      </c>
      <c r="L548" s="58">
        <f t="shared" si="17"/>
        <v>0.33333333333333331</v>
      </c>
      <c r="M548" s="12" t="s">
        <v>2028</v>
      </c>
      <c r="N548" s="12" t="s">
        <v>964</v>
      </c>
    </row>
    <row r="549" spans="1:14" ht="175.5">
      <c r="A549" s="71" t="s">
        <v>2029</v>
      </c>
      <c r="B549" s="48" t="s">
        <v>2030</v>
      </c>
      <c r="C549" s="72">
        <v>72343697</v>
      </c>
      <c r="D549" s="50" t="s">
        <v>2031</v>
      </c>
      <c r="E549" s="61">
        <v>45378</v>
      </c>
      <c r="F549" s="64">
        <v>45561</v>
      </c>
      <c r="G549" s="53">
        <v>51000000</v>
      </c>
      <c r="H549" s="54">
        <v>25500000</v>
      </c>
      <c r="I549" s="55">
        <f t="shared" si="16"/>
        <v>25500000</v>
      </c>
      <c r="J549" s="56" t="s">
        <v>21</v>
      </c>
      <c r="K549" s="57" t="s">
        <v>22</v>
      </c>
      <c r="L549" s="58">
        <f t="shared" si="17"/>
        <v>0.5</v>
      </c>
      <c r="M549" s="12" t="s">
        <v>2032</v>
      </c>
      <c r="N549" s="12" t="s">
        <v>633</v>
      </c>
    </row>
    <row r="550" spans="1:14" ht="94.5">
      <c r="A550" s="71" t="s">
        <v>2033</v>
      </c>
      <c r="B550" s="48" t="s">
        <v>2034</v>
      </c>
      <c r="C550" s="72">
        <v>45528678</v>
      </c>
      <c r="D550" s="50" t="s">
        <v>2035</v>
      </c>
      <c r="E550" s="61">
        <v>45378</v>
      </c>
      <c r="F550" s="64">
        <v>45561</v>
      </c>
      <c r="G550" s="53">
        <v>30000000</v>
      </c>
      <c r="H550" s="54">
        <v>10000000</v>
      </c>
      <c r="I550" s="55">
        <f t="shared" si="16"/>
        <v>20000000</v>
      </c>
      <c r="J550" s="56" t="s">
        <v>21</v>
      </c>
      <c r="K550" s="57" t="s">
        <v>22</v>
      </c>
      <c r="L550" s="58">
        <f t="shared" si="17"/>
        <v>0.33333333333333331</v>
      </c>
      <c r="M550" s="12" t="s">
        <v>2036</v>
      </c>
      <c r="N550" s="12" t="s">
        <v>645</v>
      </c>
    </row>
    <row r="551" spans="1:14" ht="94.5">
      <c r="A551" s="71" t="s">
        <v>2037</v>
      </c>
      <c r="B551" s="48" t="s">
        <v>2038</v>
      </c>
      <c r="C551" s="72">
        <v>1050961351</v>
      </c>
      <c r="D551" s="50" t="s">
        <v>2039</v>
      </c>
      <c r="E551" s="61">
        <v>45378</v>
      </c>
      <c r="F551" s="64">
        <v>45561</v>
      </c>
      <c r="G551" s="53">
        <v>13200000</v>
      </c>
      <c r="H551" s="54">
        <v>6600000</v>
      </c>
      <c r="I551" s="55">
        <f t="shared" si="16"/>
        <v>6600000</v>
      </c>
      <c r="J551" s="56" t="s">
        <v>21</v>
      </c>
      <c r="K551" s="57" t="s">
        <v>22</v>
      </c>
      <c r="L551" s="58">
        <f t="shared" si="17"/>
        <v>0.5</v>
      </c>
      <c r="M551" s="12" t="s">
        <v>2040</v>
      </c>
      <c r="N551" s="12" t="s">
        <v>111</v>
      </c>
    </row>
    <row r="552" spans="1:14" ht="270">
      <c r="A552" s="71" t="s">
        <v>2041</v>
      </c>
      <c r="B552" s="48" t="s">
        <v>1938</v>
      </c>
      <c r="C552" s="72">
        <v>7921151</v>
      </c>
      <c r="D552" s="50" t="s">
        <v>2042</v>
      </c>
      <c r="E552" s="61">
        <v>45378</v>
      </c>
      <c r="F552" s="69">
        <v>45652</v>
      </c>
      <c r="G552" s="53">
        <v>27000000</v>
      </c>
      <c r="H552" s="54">
        <v>9000000</v>
      </c>
      <c r="I552" s="55">
        <f t="shared" si="16"/>
        <v>18000000</v>
      </c>
      <c r="J552" s="56" t="s">
        <v>21</v>
      </c>
      <c r="K552" s="57" t="s">
        <v>22</v>
      </c>
      <c r="L552" s="58">
        <f t="shared" si="17"/>
        <v>0.33333333333333331</v>
      </c>
      <c r="M552" s="12" t="s">
        <v>2043</v>
      </c>
      <c r="N552" s="12" t="s">
        <v>964</v>
      </c>
    </row>
    <row r="553" spans="1:14" ht="270">
      <c r="A553" s="71" t="s">
        <v>2044</v>
      </c>
      <c r="B553" s="48" t="s">
        <v>2045</v>
      </c>
      <c r="C553" s="72">
        <v>1010107758</v>
      </c>
      <c r="D553" s="50" t="s">
        <v>2046</v>
      </c>
      <c r="E553" s="61">
        <v>45378</v>
      </c>
      <c r="F553" s="69">
        <v>45652</v>
      </c>
      <c r="G553" s="53">
        <v>36000000</v>
      </c>
      <c r="H553" s="54">
        <v>12000000</v>
      </c>
      <c r="I553" s="55">
        <f t="shared" si="16"/>
        <v>24000000</v>
      </c>
      <c r="J553" s="56" t="s">
        <v>21</v>
      </c>
      <c r="K553" s="57" t="s">
        <v>22</v>
      </c>
      <c r="L553" s="58">
        <f t="shared" si="17"/>
        <v>0.33333333333333331</v>
      </c>
      <c r="M553" s="12" t="s">
        <v>2047</v>
      </c>
      <c r="N553" s="12" t="s">
        <v>964</v>
      </c>
    </row>
    <row r="554" spans="1:14" ht="94.5">
      <c r="A554" s="71" t="s">
        <v>2048</v>
      </c>
      <c r="B554" s="48" t="s">
        <v>932</v>
      </c>
      <c r="C554" s="72">
        <v>32859929</v>
      </c>
      <c r="D554" s="50" t="s">
        <v>2049</v>
      </c>
      <c r="E554" s="61">
        <v>45378</v>
      </c>
      <c r="F554" s="69">
        <v>45652</v>
      </c>
      <c r="G554" s="53">
        <v>18000000</v>
      </c>
      <c r="H554" s="54">
        <v>6000000</v>
      </c>
      <c r="I554" s="55">
        <f t="shared" si="16"/>
        <v>12000000</v>
      </c>
      <c r="J554" s="56" t="s">
        <v>21</v>
      </c>
      <c r="K554" s="57" t="s">
        <v>22</v>
      </c>
      <c r="L554" s="58">
        <f t="shared" si="17"/>
        <v>0.33333333333333331</v>
      </c>
      <c r="M554" s="12" t="s">
        <v>2050</v>
      </c>
      <c r="N554" s="12" t="s">
        <v>288</v>
      </c>
    </row>
    <row r="555" spans="1:14" ht="108">
      <c r="A555" s="71" t="s">
        <v>2051</v>
      </c>
      <c r="B555" s="48" t="s">
        <v>2052</v>
      </c>
      <c r="C555" s="72">
        <v>73008886</v>
      </c>
      <c r="D555" s="50" t="s">
        <v>2053</v>
      </c>
      <c r="E555" s="61">
        <v>45378</v>
      </c>
      <c r="F555" s="69">
        <v>45652</v>
      </c>
      <c r="G555" s="53">
        <v>25200000</v>
      </c>
      <c r="H555" s="54">
        <v>8400000</v>
      </c>
      <c r="I555" s="55">
        <f t="shared" si="16"/>
        <v>16800000</v>
      </c>
      <c r="J555" s="56" t="s">
        <v>21</v>
      </c>
      <c r="K555" s="57" t="s">
        <v>22</v>
      </c>
      <c r="L555" s="58">
        <f t="shared" si="17"/>
        <v>0.33333333333333331</v>
      </c>
      <c r="M555" s="12" t="s">
        <v>2054</v>
      </c>
      <c r="N555" s="12" t="s">
        <v>432</v>
      </c>
    </row>
    <row r="556" spans="1:14" ht="108">
      <c r="A556" s="71" t="s">
        <v>2055</v>
      </c>
      <c r="B556" s="48" t="s">
        <v>2056</v>
      </c>
      <c r="C556" s="72">
        <v>1047396628</v>
      </c>
      <c r="D556" s="50" t="s">
        <v>2057</v>
      </c>
      <c r="E556" s="61">
        <v>45378</v>
      </c>
      <c r="F556" s="69">
        <v>45652</v>
      </c>
      <c r="G556" s="53">
        <v>20700000</v>
      </c>
      <c r="H556" s="54">
        <v>4600000</v>
      </c>
      <c r="I556" s="55">
        <f t="shared" si="16"/>
        <v>16100000</v>
      </c>
      <c r="J556" s="56" t="s">
        <v>21</v>
      </c>
      <c r="K556" s="57" t="s">
        <v>22</v>
      </c>
      <c r="L556" s="58">
        <f t="shared" si="17"/>
        <v>0.22222222222222221</v>
      </c>
      <c r="M556" s="12" t="s">
        <v>2058</v>
      </c>
      <c r="N556" s="12" t="s">
        <v>120</v>
      </c>
    </row>
    <row r="557" spans="1:14" ht="121.5">
      <c r="A557" s="71" t="s">
        <v>2059</v>
      </c>
      <c r="B557" s="48" t="s">
        <v>2060</v>
      </c>
      <c r="C557" s="72">
        <v>1143345502</v>
      </c>
      <c r="D557" s="50" t="s">
        <v>2061</v>
      </c>
      <c r="E557" s="61">
        <v>45378</v>
      </c>
      <c r="F557" s="69">
        <v>45652</v>
      </c>
      <c r="G557" s="53">
        <v>18000000</v>
      </c>
      <c r="H557" s="54">
        <v>8000000</v>
      </c>
      <c r="I557" s="55">
        <f t="shared" si="16"/>
        <v>10000000</v>
      </c>
      <c r="J557" s="56" t="s">
        <v>21</v>
      </c>
      <c r="K557" s="57" t="s">
        <v>22</v>
      </c>
      <c r="L557" s="58">
        <f t="shared" si="17"/>
        <v>0.44444444444444442</v>
      </c>
      <c r="M557" s="12" t="s">
        <v>2062</v>
      </c>
      <c r="N557" s="12" t="s">
        <v>120</v>
      </c>
    </row>
    <row r="558" spans="1:14" ht="108">
      <c r="A558" s="71" t="s">
        <v>2063</v>
      </c>
      <c r="B558" s="48" t="s">
        <v>2056</v>
      </c>
      <c r="C558" s="72">
        <v>7931357</v>
      </c>
      <c r="D558" s="50" t="s">
        <v>2064</v>
      </c>
      <c r="E558" s="61">
        <v>45378</v>
      </c>
      <c r="F558" s="69">
        <v>45652</v>
      </c>
      <c r="G558" s="53">
        <v>20700000</v>
      </c>
      <c r="H558" s="54">
        <v>6900000</v>
      </c>
      <c r="I558" s="55">
        <f t="shared" si="16"/>
        <v>13800000</v>
      </c>
      <c r="J558" s="56" t="s">
        <v>21</v>
      </c>
      <c r="K558" s="57" t="s">
        <v>22</v>
      </c>
      <c r="L558" s="58">
        <f t="shared" si="17"/>
        <v>0.33333333333333331</v>
      </c>
      <c r="M558" s="12" t="s">
        <v>2065</v>
      </c>
      <c r="N558" s="12" t="s">
        <v>120</v>
      </c>
    </row>
    <row r="559" spans="1:14" ht="108">
      <c r="A559" s="71" t="s">
        <v>2066</v>
      </c>
      <c r="B559" s="48" t="s">
        <v>2056</v>
      </c>
      <c r="C559" s="72">
        <v>22799224</v>
      </c>
      <c r="D559" s="50" t="s">
        <v>2067</v>
      </c>
      <c r="E559" s="61">
        <v>45378</v>
      </c>
      <c r="F559" s="69">
        <v>45652</v>
      </c>
      <c r="G559" s="53">
        <v>20700000</v>
      </c>
      <c r="H559" s="54">
        <v>4600000</v>
      </c>
      <c r="I559" s="55">
        <f t="shared" si="16"/>
        <v>16100000</v>
      </c>
      <c r="J559" s="56" t="s">
        <v>21</v>
      </c>
      <c r="K559" s="57" t="s">
        <v>22</v>
      </c>
      <c r="L559" s="58">
        <f t="shared" si="17"/>
        <v>0.22222222222222221</v>
      </c>
      <c r="M559" s="12" t="s">
        <v>2068</v>
      </c>
      <c r="N559" s="12" t="s">
        <v>120</v>
      </c>
    </row>
    <row r="560" spans="1:14" ht="94.5">
      <c r="A560" s="71" t="s">
        <v>2069</v>
      </c>
      <c r="B560" s="48" t="s">
        <v>2070</v>
      </c>
      <c r="C560" s="72">
        <v>9100309</v>
      </c>
      <c r="D560" s="50" t="s">
        <v>2071</v>
      </c>
      <c r="E560" s="61">
        <v>45378</v>
      </c>
      <c r="F560" s="69">
        <v>45652</v>
      </c>
      <c r="G560" s="53">
        <v>20700000</v>
      </c>
      <c r="H560" s="54">
        <v>6900000</v>
      </c>
      <c r="I560" s="55">
        <f t="shared" si="16"/>
        <v>13800000</v>
      </c>
      <c r="J560" s="56" t="s">
        <v>21</v>
      </c>
      <c r="K560" s="57" t="s">
        <v>22</v>
      </c>
      <c r="L560" s="58">
        <f t="shared" si="17"/>
        <v>0.33333333333333331</v>
      </c>
      <c r="M560" s="12" t="s">
        <v>2072</v>
      </c>
      <c r="N560" s="12" t="s">
        <v>573</v>
      </c>
    </row>
    <row r="561" spans="1:14" ht="94.5">
      <c r="A561" s="71" t="s">
        <v>2073</v>
      </c>
      <c r="B561" s="48" t="s">
        <v>2070</v>
      </c>
      <c r="C561" s="72">
        <v>1007740167</v>
      </c>
      <c r="D561" s="50" t="s">
        <v>2074</v>
      </c>
      <c r="E561" s="61">
        <v>45378</v>
      </c>
      <c r="F561" s="69">
        <v>45652</v>
      </c>
      <c r="G561" s="53">
        <v>20700000</v>
      </c>
      <c r="H561" s="54">
        <v>6900000</v>
      </c>
      <c r="I561" s="55">
        <f t="shared" si="16"/>
        <v>13800000</v>
      </c>
      <c r="J561" s="56" t="s">
        <v>21</v>
      </c>
      <c r="K561" s="57" t="s">
        <v>22</v>
      </c>
      <c r="L561" s="58">
        <f t="shared" si="17"/>
        <v>0.33333333333333331</v>
      </c>
      <c r="M561" s="12" t="s">
        <v>2075</v>
      </c>
      <c r="N561" s="12" t="s">
        <v>573</v>
      </c>
    </row>
    <row r="562" spans="1:14" ht="108">
      <c r="A562" s="71" t="s">
        <v>2076</v>
      </c>
      <c r="B562" s="48" t="s">
        <v>2077</v>
      </c>
      <c r="C562" s="72">
        <v>1047496865</v>
      </c>
      <c r="D562" s="50" t="s">
        <v>2078</v>
      </c>
      <c r="E562" s="61">
        <v>45378</v>
      </c>
      <c r="F562" s="69">
        <v>45652</v>
      </c>
      <c r="G562" s="53">
        <v>20700000</v>
      </c>
      <c r="H562" s="54">
        <v>6900000</v>
      </c>
      <c r="I562" s="55">
        <f t="shared" si="16"/>
        <v>13800000</v>
      </c>
      <c r="J562" s="56" t="s">
        <v>21</v>
      </c>
      <c r="K562" s="57" t="s">
        <v>22</v>
      </c>
      <c r="L562" s="58">
        <f t="shared" si="17"/>
        <v>0.33333333333333331</v>
      </c>
      <c r="M562" s="12" t="s">
        <v>2079</v>
      </c>
      <c r="N562" s="12" t="s">
        <v>120</v>
      </c>
    </row>
    <row r="563" spans="1:14" ht="94.5">
      <c r="A563" s="71" t="s">
        <v>2080</v>
      </c>
      <c r="B563" s="48" t="s">
        <v>2081</v>
      </c>
      <c r="C563" s="72">
        <v>3799782</v>
      </c>
      <c r="D563" s="50" t="s">
        <v>2082</v>
      </c>
      <c r="E563" s="61">
        <v>45378</v>
      </c>
      <c r="F563" s="69">
        <v>45652</v>
      </c>
      <c r="G563" s="53">
        <v>18000000</v>
      </c>
      <c r="H563" s="54">
        <v>6000000</v>
      </c>
      <c r="I563" s="55">
        <f t="shared" si="16"/>
        <v>12000000</v>
      </c>
      <c r="J563" s="56" t="s">
        <v>21</v>
      </c>
      <c r="K563" s="57" t="s">
        <v>22</v>
      </c>
      <c r="L563" s="58">
        <f t="shared" si="17"/>
        <v>0.33333333333333331</v>
      </c>
      <c r="M563" s="12" t="s">
        <v>2083</v>
      </c>
      <c r="N563" s="12" t="s">
        <v>573</v>
      </c>
    </row>
    <row r="564" spans="1:14" ht="94.5">
      <c r="A564" s="71" t="s">
        <v>2084</v>
      </c>
      <c r="B564" s="48" t="s">
        <v>2070</v>
      </c>
      <c r="C564" s="72">
        <v>73116762</v>
      </c>
      <c r="D564" s="50" t="s">
        <v>2085</v>
      </c>
      <c r="E564" s="61">
        <v>45378</v>
      </c>
      <c r="F564" s="69">
        <v>45652</v>
      </c>
      <c r="G564" s="53">
        <v>20700000</v>
      </c>
      <c r="H564" s="54">
        <v>6900000</v>
      </c>
      <c r="I564" s="55">
        <f t="shared" si="16"/>
        <v>13800000</v>
      </c>
      <c r="J564" s="56" t="s">
        <v>21</v>
      </c>
      <c r="K564" s="57" t="s">
        <v>22</v>
      </c>
      <c r="L564" s="58">
        <f t="shared" si="17"/>
        <v>0.33333333333333331</v>
      </c>
      <c r="M564" s="12" t="s">
        <v>2086</v>
      </c>
      <c r="N564" s="12" t="s">
        <v>573</v>
      </c>
    </row>
    <row r="565" spans="1:14" ht="108">
      <c r="A565" s="71" t="s">
        <v>2087</v>
      </c>
      <c r="B565" s="48" t="s">
        <v>2088</v>
      </c>
      <c r="C565" s="72">
        <v>1047489371</v>
      </c>
      <c r="D565" s="50" t="s">
        <v>2089</v>
      </c>
      <c r="E565" s="61">
        <v>45378</v>
      </c>
      <c r="F565" s="69">
        <v>45652</v>
      </c>
      <c r="G565" s="53">
        <v>29700000</v>
      </c>
      <c r="H565" s="54">
        <v>9900000</v>
      </c>
      <c r="I565" s="55">
        <f t="shared" si="16"/>
        <v>19800000</v>
      </c>
      <c r="J565" s="56" t="s">
        <v>21</v>
      </c>
      <c r="K565" s="57" t="s">
        <v>22</v>
      </c>
      <c r="L565" s="58">
        <f t="shared" si="17"/>
        <v>0.33333333333333331</v>
      </c>
      <c r="M565" s="12" t="s">
        <v>2090</v>
      </c>
      <c r="N565" s="12" t="s">
        <v>120</v>
      </c>
    </row>
    <row r="566" spans="1:14" ht="94.5">
      <c r="A566" s="71" t="s">
        <v>2091</v>
      </c>
      <c r="B566" s="48" t="s">
        <v>2092</v>
      </c>
      <c r="C566" s="72">
        <v>1050036028</v>
      </c>
      <c r="D566" s="50" t="s">
        <v>2093</v>
      </c>
      <c r="E566" s="61">
        <v>45378</v>
      </c>
      <c r="F566" s="69">
        <v>45652</v>
      </c>
      <c r="G566" s="53">
        <v>36000000</v>
      </c>
      <c r="H566" s="54">
        <v>4000000</v>
      </c>
      <c r="I566" s="55">
        <f t="shared" si="16"/>
        <v>32000000</v>
      </c>
      <c r="J566" s="56" t="s">
        <v>21</v>
      </c>
      <c r="K566" s="57" t="s">
        <v>22</v>
      </c>
      <c r="L566" s="58">
        <f t="shared" si="17"/>
        <v>0.1111111111111111</v>
      </c>
      <c r="M566" s="12" t="s">
        <v>2094</v>
      </c>
      <c r="N566" s="12" t="s">
        <v>865</v>
      </c>
    </row>
    <row r="567" spans="1:14" ht="94.5">
      <c r="A567" s="71" t="s">
        <v>2095</v>
      </c>
      <c r="B567" s="48" t="s">
        <v>2096</v>
      </c>
      <c r="C567" s="72">
        <v>9104956</v>
      </c>
      <c r="D567" s="50" t="s">
        <v>2097</v>
      </c>
      <c r="E567" s="61">
        <v>45378</v>
      </c>
      <c r="F567" s="64">
        <v>45561</v>
      </c>
      <c r="G567" s="53">
        <v>0</v>
      </c>
      <c r="H567" s="54">
        <v>0</v>
      </c>
      <c r="I567" s="55">
        <f t="shared" si="16"/>
        <v>0</v>
      </c>
      <c r="J567" s="56" t="s">
        <v>21</v>
      </c>
      <c r="K567" s="57" t="s">
        <v>22</v>
      </c>
      <c r="L567" s="58" t="e">
        <f t="shared" si="17"/>
        <v>#DIV/0!</v>
      </c>
      <c r="M567" s="12" t="s">
        <v>2098</v>
      </c>
      <c r="N567" s="12" t="s">
        <v>964</v>
      </c>
    </row>
    <row r="568" spans="1:14" ht="94.5">
      <c r="A568" s="71" t="s">
        <v>2099</v>
      </c>
      <c r="B568" s="48" t="s">
        <v>2100</v>
      </c>
      <c r="C568" s="72">
        <v>73190165</v>
      </c>
      <c r="D568" s="50" t="s">
        <v>2101</v>
      </c>
      <c r="E568" s="61">
        <v>45378</v>
      </c>
      <c r="F568" s="64">
        <v>45561</v>
      </c>
      <c r="G568" s="53">
        <v>24000000</v>
      </c>
      <c r="H568" s="54">
        <v>12000000</v>
      </c>
      <c r="I568" s="55">
        <f t="shared" si="16"/>
        <v>12000000</v>
      </c>
      <c r="J568" s="56" t="s">
        <v>21</v>
      </c>
      <c r="K568" s="57" t="s">
        <v>22</v>
      </c>
      <c r="L568" s="58">
        <f t="shared" si="17"/>
        <v>0.5</v>
      </c>
      <c r="M568" s="12" t="s">
        <v>2102</v>
      </c>
      <c r="N568" s="12" t="s">
        <v>964</v>
      </c>
    </row>
    <row r="569" spans="1:14" ht="94.5">
      <c r="A569" s="71" t="s">
        <v>2103</v>
      </c>
      <c r="B569" s="48" t="s">
        <v>2104</v>
      </c>
      <c r="C569" s="72">
        <v>1143329956</v>
      </c>
      <c r="D569" s="50" t="s">
        <v>2105</v>
      </c>
      <c r="E569" s="61">
        <v>45378</v>
      </c>
      <c r="F569" s="69">
        <v>45652</v>
      </c>
      <c r="G569" s="53">
        <v>20700000</v>
      </c>
      <c r="H569" s="54">
        <v>2300000</v>
      </c>
      <c r="I569" s="55">
        <f t="shared" si="16"/>
        <v>18400000</v>
      </c>
      <c r="J569" s="56" t="s">
        <v>21</v>
      </c>
      <c r="K569" s="57" t="s">
        <v>22</v>
      </c>
      <c r="L569" s="58">
        <f t="shared" si="17"/>
        <v>0.1111111111111111</v>
      </c>
      <c r="M569" s="12" t="s">
        <v>2106</v>
      </c>
      <c r="N569" s="12" t="s">
        <v>111</v>
      </c>
    </row>
    <row r="570" spans="1:14" ht="108">
      <c r="A570" s="71" t="s">
        <v>2107</v>
      </c>
      <c r="B570" s="48" t="s">
        <v>2108</v>
      </c>
      <c r="C570" s="72">
        <v>45535320</v>
      </c>
      <c r="D570" s="50" t="s">
        <v>2109</v>
      </c>
      <c r="E570" s="61">
        <v>45378</v>
      </c>
      <c r="F570" s="69">
        <v>45652</v>
      </c>
      <c r="G570" s="53">
        <v>36000000</v>
      </c>
      <c r="H570" s="54">
        <v>8000000</v>
      </c>
      <c r="I570" s="55">
        <f t="shared" si="16"/>
        <v>28000000</v>
      </c>
      <c r="J570" s="56" t="s">
        <v>21</v>
      </c>
      <c r="K570" s="57" t="s">
        <v>22</v>
      </c>
      <c r="L570" s="58">
        <f t="shared" si="17"/>
        <v>0.22222222222222221</v>
      </c>
      <c r="M570" s="12" t="s">
        <v>2110</v>
      </c>
      <c r="N570" s="12" t="s">
        <v>1041</v>
      </c>
    </row>
    <row r="571" spans="1:14" ht="108">
      <c r="A571" s="71" t="s">
        <v>2111</v>
      </c>
      <c r="B571" s="48" t="s">
        <v>2112</v>
      </c>
      <c r="C571" s="72">
        <v>9147028</v>
      </c>
      <c r="D571" s="50" t="s">
        <v>2113</v>
      </c>
      <c r="E571" s="61">
        <v>45378</v>
      </c>
      <c r="F571" s="69">
        <v>45652</v>
      </c>
      <c r="G571" s="53">
        <v>36000000</v>
      </c>
      <c r="H571" s="54">
        <v>12000000</v>
      </c>
      <c r="I571" s="55">
        <f t="shared" si="16"/>
        <v>24000000</v>
      </c>
      <c r="J571" s="56" t="s">
        <v>21</v>
      </c>
      <c r="K571" s="57" t="s">
        <v>22</v>
      </c>
      <c r="L571" s="58">
        <f t="shared" si="17"/>
        <v>0.33333333333333331</v>
      </c>
      <c r="M571" s="12" t="s">
        <v>2114</v>
      </c>
      <c r="N571" s="12" t="s">
        <v>275</v>
      </c>
    </row>
    <row r="572" spans="1:14" ht="94.5">
      <c r="A572" s="71" t="s">
        <v>2115</v>
      </c>
      <c r="B572" s="48" t="s">
        <v>1255</v>
      </c>
      <c r="C572" s="72">
        <v>33159041</v>
      </c>
      <c r="D572" s="50" t="s">
        <v>2116</v>
      </c>
      <c r="E572" s="61">
        <v>45378</v>
      </c>
      <c r="F572" s="69">
        <v>45652</v>
      </c>
      <c r="G572" s="53">
        <v>36000000</v>
      </c>
      <c r="H572" s="54">
        <v>12000000</v>
      </c>
      <c r="I572" s="55">
        <f t="shared" si="16"/>
        <v>24000000</v>
      </c>
      <c r="J572" s="56" t="s">
        <v>21</v>
      </c>
      <c r="K572" s="57" t="s">
        <v>22</v>
      </c>
      <c r="L572" s="58">
        <f t="shared" si="17"/>
        <v>0.33333333333333331</v>
      </c>
      <c r="M572" s="12" t="s">
        <v>2117</v>
      </c>
      <c r="N572" s="12" t="s">
        <v>1258</v>
      </c>
    </row>
    <row r="573" spans="1:14" ht="108">
      <c r="A573" s="71" t="s">
        <v>2118</v>
      </c>
      <c r="B573" s="48" t="s">
        <v>1381</v>
      </c>
      <c r="C573" s="72">
        <v>1128049731</v>
      </c>
      <c r="D573" s="50" t="s">
        <v>2119</v>
      </c>
      <c r="E573" s="61">
        <v>45378</v>
      </c>
      <c r="F573" s="64">
        <v>45561</v>
      </c>
      <c r="G573" s="53">
        <v>18000000</v>
      </c>
      <c r="H573" s="54">
        <v>9000000</v>
      </c>
      <c r="I573" s="55">
        <f t="shared" si="16"/>
        <v>9000000</v>
      </c>
      <c r="J573" s="56" t="s">
        <v>21</v>
      </c>
      <c r="K573" s="57" t="s">
        <v>22</v>
      </c>
      <c r="L573" s="58">
        <f t="shared" si="17"/>
        <v>0.5</v>
      </c>
      <c r="M573" s="12" t="s">
        <v>2120</v>
      </c>
      <c r="N573" s="12" t="s">
        <v>332</v>
      </c>
    </row>
    <row r="574" spans="1:14" ht="148.5">
      <c r="A574" s="71" t="s">
        <v>2121</v>
      </c>
      <c r="B574" s="48" t="s">
        <v>2122</v>
      </c>
      <c r="C574" s="72">
        <v>1047483037</v>
      </c>
      <c r="D574" s="50" t="s">
        <v>2123</v>
      </c>
      <c r="E574" s="61">
        <v>45378</v>
      </c>
      <c r="F574" s="69">
        <v>45652</v>
      </c>
      <c r="G574" s="53">
        <v>40500000</v>
      </c>
      <c r="H574" s="54">
        <v>4500000</v>
      </c>
      <c r="I574" s="55">
        <f t="shared" si="16"/>
        <v>36000000</v>
      </c>
      <c r="J574" s="56" t="s">
        <v>21</v>
      </c>
      <c r="K574" s="57" t="s">
        <v>22</v>
      </c>
      <c r="L574" s="58">
        <f t="shared" si="17"/>
        <v>0.1111111111111111</v>
      </c>
      <c r="M574" s="12" t="s">
        <v>2124</v>
      </c>
      <c r="N574" s="12" t="s">
        <v>585</v>
      </c>
    </row>
    <row r="575" spans="1:14" ht="189">
      <c r="A575" s="71" t="s">
        <v>2125</v>
      </c>
      <c r="B575" s="48" t="s">
        <v>2126</v>
      </c>
      <c r="C575" s="72">
        <v>1002058616</v>
      </c>
      <c r="D575" s="50" t="s">
        <v>2127</v>
      </c>
      <c r="E575" s="61">
        <v>45352</v>
      </c>
      <c r="F575" s="69">
        <v>45626</v>
      </c>
      <c r="G575" s="53">
        <v>18000000</v>
      </c>
      <c r="H575" s="54">
        <v>2000000</v>
      </c>
      <c r="I575" s="55">
        <f t="shared" si="16"/>
        <v>16000000</v>
      </c>
      <c r="J575" s="56" t="s">
        <v>21</v>
      </c>
      <c r="K575" s="57" t="s">
        <v>22</v>
      </c>
      <c r="L575" s="58">
        <f t="shared" si="17"/>
        <v>0.1111111111111111</v>
      </c>
      <c r="M575" s="12" t="s">
        <v>2128</v>
      </c>
      <c r="N575" s="12" t="s">
        <v>700</v>
      </c>
    </row>
    <row r="576" spans="1:14" ht="121.5">
      <c r="A576" s="71" t="s">
        <v>2129</v>
      </c>
      <c r="B576" s="48" t="s">
        <v>2130</v>
      </c>
      <c r="C576" s="72">
        <v>73109609</v>
      </c>
      <c r="D576" s="50" t="s">
        <v>2131</v>
      </c>
      <c r="E576" s="61">
        <v>45378</v>
      </c>
      <c r="F576" s="69">
        <v>45652</v>
      </c>
      <c r="G576" s="53">
        <v>20700000</v>
      </c>
      <c r="H576" s="54">
        <v>6900000</v>
      </c>
      <c r="I576" s="55">
        <f t="shared" si="16"/>
        <v>13800000</v>
      </c>
      <c r="J576" s="56" t="s">
        <v>21</v>
      </c>
      <c r="K576" s="57" t="s">
        <v>22</v>
      </c>
      <c r="L576" s="58">
        <f t="shared" si="17"/>
        <v>0.33333333333333331</v>
      </c>
      <c r="M576" s="12" t="s">
        <v>2132</v>
      </c>
      <c r="N576" s="12" t="s">
        <v>120</v>
      </c>
    </row>
    <row r="577" spans="1:14" ht="108">
      <c r="A577" s="71" t="s">
        <v>2133</v>
      </c>
      <c r="B577" s="48" t="s">
        <v>2056</v>
      </c>
      <c r="C577" s="72">
        <v>1047466204</v>
      </c>
      <c r="D577" s="50" t="s">
        <v>2134</v>
      </c>
      <c r="E577" s="61">
        <v>45378</v>
      </c>
      <c r="F577" s="69">
        <v>45652</v>
      </c>
      <c r="G577" s="53">
        <v>22500000</v>
      </c>
      <c r="H577" s="54">
        <v>2500000</v>
      </c>
      <c r="I577" s="55">
        <f t="shared" si="16"/>
        <v>20000000</v>
      </c>
      <c r="J577" s="56" t="s">
        <v>21</v>
      </c>
      <c r="K577" s="57" t="s">
        <v>22</v>
      </c>
      <c r="L577" s="58">
        <f t="shared" si="17"/>
        <v>0.1111111111111111</v>
      </c>
      <c r="M577" s="12" t="s">
        <v>2135</v>
      </c>
      <c r="N577" s="12" t="s">
        <v>120</v>
      </c>
    </row>
    <row r="578" spans="1:14" ht="175.5">
      <c r="A578" s="71" t="s">
        <v>2136</v>
      </c>
      <c r="B578" s="48" t="s">
        <v>1178</v>
      </c>
      <c r="C578" s="72">
        <v>1047400085</v>
      </c>
      <c r="D578" s="50" t="s">
        <v>2137</v>
      </c>
      <c r="E578" s="61">
        <v>45378</v>
      </c>
      <c r="F578" s="69">
        <v>45652</v>
      </c>
      <c r="G578" s="53">
        <v>45000000</v>
      </c>
      <c r="H578" s="54">
        <v>15000000</v>
      </c>
      <c r="I578" s="55">
        <f t="shared" si="16"/>
        <v>30000000</v>
      </c>
      <c r="J578" s="56" t="s">
        <v>21</v>
      </c>
      <c r="K578" s="57" t="s">
        <v>22</v>
      </c>
      <c r="L578" s="58">
        <f t="shared" si="17"/>
        <v>0.33333333333333331</v>
      </c>
      <c r="M578" s="12" t="s">
        <v>2138</v>
      </c>
      <c r="N578" s="12" t="s">
        <v>684</v>
      </c>
    </row>
    <row r="579" spans="1:14" ht="94.5">
      <c r="A579" s="71" t="s">
        <v>2139</v>
      </c>
      <c r="B579" s="48" t="s">
        <v>2140</v>
      </c>
      <c r="C579" s="72">
        <v>23238201</v>
      </c>
      <c r="D579" s="50" t="s">
        <v>2141</v>
      </c>
      <c r="E579" s="61">
        <v>45378</v>
      </c>
      <c r="F579" s="69">
        <v>45652</v>
      </c>
      <c r="G579" s="53">
        <v>18000000</v>
      </c>
      <c r="H579" s="54">
        <v>6000000</v>
      </c>
      <c r="I579" s="55">
        <f t="shared" si="16"/>
        <v>12000000</v>
      </c>
      <c r="J579" s="56" t="s">
        <v>21</v>
      </c>
      <c r="K579" s="57" t="s">
        <v>22</v>
      </c>
      <c r="L579" s="58">
        <f t="shared" si="17"/>
        <v>0.33333333333333331</v>
      </c>
      <c r="M579" s="12" t="s">
        <v>2142</v>
      </c>
      <c r="N579" s="12" t="s">
        <v>573</v>
      </c>
    </row>
    <row r="580" spans="1:14" ht="175.5">
      <c r="A580" s="71" t="s">
        <v>2143</v>
      </c>
      <c r="B580" s="48" t="s">
        <v>1178</v>
      </c>
      <c r="C580" s="72">
        <v>45513821</v>
      </c>
      <c r="D580" s="50" t="s">
        <v>2144</v>
      </c>
      <c r="E580" s="61">
        <v>45378</v>
      </c>
      <c r="F580" s="69">
        <v>45652</v>
      </c>
      <c r="G580" s="53">
        <v>36000000</v>
      </c>
      <c r="H580" s="54">
        <v>4000000</v>
      </c>
      <c r="I580" s="55">
        <f t="shared" si="16"/>
        <v>32000000</v>
      </c>
      <c r="J580" s="56" t="s">
        <v>21</v>
      </c>
      <c r="K580" s="57" t="s">
        <v>22</v>
      </c>
      <c r="L580" s="58">
        <f t="shared" si="17"/>
        <v>0.1111111111111111</v>
      </c>
      <c r="M580" s="12" t="s">
        <v>2145</v>
      </c>
      <c r="N580" s="12" t="s">
        <v>684</v>
      </c>
    </row>
    <row r="581" spans="1:14" ht="202.5">
      <c r="A581" s="71" t="s">
        <v>2146</v>
      </c>
      <c r="B581" s="48" t="s">
        <v>2147</v>
      </c>
      <c r="C581" s="72">
        <v>72154593</v>
      </c>
      <c r="D581" s="50" t="s">
        <v>2148</v>
      </c>
      <c r="E581" s="61">
        <v>45384</v>
      </c>
      <c r="F581" s="69">
        <v>45657</v>
      </c>
      <c r="G581" s="53">
        <v>45000000</v>
      </c>
      <c r="H581" s="54">
        <v>15000000</v>
      </c>
      <c r="I581" s="55">
        <f t="shared" si="16"/>
        <v>30000000</v>
      </c>
      <c r="J581" s="56" t="s">
        <v>21</v>
      </c>
      <c r="K581" s="57" t="s">
        <v>22</v>
      </c>
      <c r="L581" s="58">
        <f t="shared" si="17"/>
        <v>0.33333333333333331</v>
      </c>
      <c r="M581" s="12" t="s">
        <v>2149</v>
      </c>
      <c r="N581" s="12" t="s">
        <v>432</v>
      </c>
    </row>
    <row r="582" spans="1:14" ht="175.5">
      <c r="A582" s="71" t="s">
        <v>2150</v>
      </c>
      <c r="B582" s="48" t="s">
        <v>1178</v>
      </c>
      <c r="C582" s="72">
        <v>1047368093</v>
      </c>
      <c r="D582" s="50" t="s">
        <v>2151</v>
      </c>
      <c r="E582" s="61">
        <v>45378</v>
      </c>
      <c r="F582" s="69">
        <v>45652</v>
      </c>
      <c r="G582" s="53">
        <v>36000000</v>
      </c>
      <c r="H582" s="54">
        <v>12000000</v>
      </c>
      <c r="I582" s="55">
        <f t="shared" si="16"/>
        <v>24000000</v>
      </c>
      <c r="J582" s="56" t="s">
        <v>21</v>
      </c>
      <c r="K582" s="57" t="s">
        <v>22</v>
      </c>
      <c r="L582" s="58">
        <f t="shared" si="17"/>
        <v>0.33333333333333331</v>
      </c>
      <c r="M582" s="12" t="s">
        <v>2152</v>
      </c>
      <c r="N582" s="12" t="s">
        <v>684</v>
      </c>
    </row>
    <row r="583" spans="1:14" ht="175.5">
      <c r="A583" s="71" t="s">
        <v>2153</v>
      </c>
      <c r="B583" s="48" t="s">
        <v>1753</v>
      </c>
      <c r="C583" s="72">
        <v>32905818</v>
      </c>
      <c r="D583" s="50" t="s">
        <v>2154</v>
      </c>
      <c r="E583" s="61">
        <v>45378</v>
      </c>
      <c r="F583" s="69">
        <v>45652</v>
      </c>
      <c r="G583" s="53">
        <v>27000000</v>
      </c>
      <c r="H583" s="54">
        <v>6000000</v>
      </c>
      <c r="I583" s="55">
        <f t="shared" si="16"/>
        <v>21000000</v>
      </c>
      <c r="J583" s="56" t="s">
        <v>21</v>
      </c>
      <c r="K583" s="57" t="s">
        <v>22</v>
      </c>
      <c r="L583" s="58">
        <f t="shared" si="17"/>
        <v>0.22222222222222221</v>
      </c>
      <c r="M583" s="12" t="s">
        <v>2155</v>
      </c>
      <c r="N583" s="12" t="s">
        <v>684</v>
      </c>
    </row>
    <row r="584" spans="1:14" ht="202.5">
      <c r="A584" s="71" t="s">
        <v>2156</v>
      </c>
      <c r="B584" s="48" t="s">
        <v>2147</v>
      </c>
      <c r="C584" s="72">
        <v>1140818681</v>
      </c>
      <c r="D584" s="50" t="s">
        <v>2157</v>
      </c>
      <c r="E584" s="61">
        <v>45378</v>
      </c>
      <c r="F584" s="69">
        <v>45652</v>
      </c>
      <c r="G584" s="53">
        <v>63000000</v>
      </c>
      <c r="H584" s="54">
        <v>14000000</v>
      </c>
      <c r="I584" s="55">
        <f t="shared" si="16"/>
        <v>49000000</v>
      </c>
      <c r="J584" s="56" t="s">
        <v>21</v>
      </c>
      <c r="K584" s="57" t="s">
        <v>22</v>
      </c>
      <c r="L584" s="58">
        <f t="shared" si="17"/>
        <v>0.22222222222222221</v>
      </c>
      <c r="M584" s="12" t="s">
        <v>2158</v>
      </c>
      <c r="N584" s="12" t="s">
        <v>432</v>
      </c>
    </row>
    <row r="585" spans="1:14" ht="94.5">
      <c r="A585" s="71" t="s">
        <v>2159</v>
      </c>
      <c r="B585" s="48" t="s">
        <v>2160</v>
      </c>
      <c r="C585" s="72">
        <v>1128058213</v>
      </c>
      <c r="D585" s="50" t="s">
        <v>2161</v>
      </c>
      <c r="E585" s="61">
        <v>45378</v>
      </c>
      <c r="F585" s="69">
        <v>45652</v>
      </c>
      <c r="G585" s="53">
        <v>31500000</v>
      </c>
      <c r="H585" s="54">
        <v>7000000</v>
      </c>
      <c r="I585" s="55">
        <f t="shared" si="16"/>
        <v>24500000</v>
      </c>
      <c r="J585" s="56" t="s">
        <v>21</v>
      </c>
      <c r="K585" s="57" t="s">
        <v>22</v>
      </c>
      <c r="L585" s="58">
        <f t="shared" si="17"/>
        <v>0.22222222222222221</v>
      </c>
      <c r="M585" s="12" t="s">
        <v>2162</v>
      </c>
      <c r="N585" s="12" t="s">
        <v>684</v>
      </c>
    </row>
    <row r="586" spans="1:14" ht="94.5">
      <c r="A586" s="71" t="s">
        <v>2163</v>
      </c>
      <c r="B586" s="48" t="s">
        <v>2164</v>
      </c>
      <c r="C586" s="72">
        <v>1047394937</v>
      </c>
      <c r="D586" s="50" t="s">
        <v>2165</v>
      </c>
      <c r="E586" s="61">
        <v>45378</v>
      </c>
      <c r="F586" s="64">
        <v>45561</v>
      </c>
      <c r="G586" s="53">
        <v>24000000</v>
      </c>
      <c r="H586" s="54">
        <v>4000000</v>
      </c>
      <c r="I586" s="55">
        <f t="shared" si="16"/>
        <v>20000000</v>
      </c>
      <c r="J586" s="56" t="s">
        <v>21</v>
      </c>
      <c r="K586" s="57" t="s">
        <v>22</v>
      </c>
      <c r="L586" s="58">
        <f t="shared" si="17"/>
        <v>0.16666666666666666</v>
      </c>
      <c r="M586" s="12" t="s">
        <v>2166</v>
      </c>
      <c r="N586" s="12" t="s">
        <v>684</v>
      </c>
    </row>
    <row r="587" spans="1:14" ht="229.5">
      <c r="A587" s="71" t="s">
        <v>2167</v>
      </c>
      <c r="B587" s="48" t="s">
        <v>2168</v>
      </c>
      <c r="C587" s="72">
        <v>23191969</v>
      </c>
      <c r="D587" s="50" t="s">
        <v>2169</v>
      </c>
      <c r="E587" s="61">
        <v>45378</v>
      </c>
      <c r="F587" s="69">
        <v>45652</v>
      </c>
      <c r="G587" s="53">
        <v>18000000</v>
      </c>
      <c r="H587" s="54">
        <v>6000000</v>
      </c>
      <c r="I587" s="55">
        <f t="shared" si="16"/>
        <v>12000000</v>
      </c>
      <c r="J587" s="56" t="s">
        <v>21</v>
      </c>
      <c r="K587" s="57" t="s">
        <v>22</v>
      </c>
      <c r="L587" s="58">
        <f t="shared" si="17"/>
        <v>0.33333333333333331</v>
      </c>
      <c r="M587" s="12" t="s">
        <v>2170</v>
      </c>
      <c r="N587" s="12" t="s">
        <v>700</v>
      </c>
    </row>
    <row r="588" spans="1:14" ht="94.5">
      <c r="A588" s="71" t="s">
        <v>2171</v>
      </c>
      <c r="B588" s="48" t="s">
        <v>2172</v>
      </c>
      <c r="C588" s="72">
        <v>1093769965</v>
      </c>
      <c r="D588" s="50" t="s">
        <v>2173</v>
      </c>
      <c r="E588" s="61">
        <v>45378</v>
      </c>
      <c r="F588" s="64">
        <v>45561</v>
      </c>
      <c r="G588" s="53">
        <v>18000000</v>
      </c>
      <c r="H588" s="54">
        <v>3000000</v>
      </c>
      <c r="I588" s="55">
        <f t="shared" si="16"/>
        <v>15000000</v>
      </c>
      <c r="J588" s="56" t="s">
        <v>21</v>
      </c>
      <c r="K588" s="57" t="s">
        <v>22</v>
      </c>
      <c r="L588" s="58">
        <f t="shared" si="17"/>
        <v>0.16666666666666666</v>
      </c>
      <c r="M588" s="12" t="s">
        <v>2174</v>
      </c>
      <c r="N588" s="12" t="s">
        <v>700</v>
      </c>
    </row>
    <row r="589" spans="1:14" ht="94.5">
      <c r="A589" s="74" t="s">
        <v>2175</v>
      </c>
      <c r="B589" s="48" t="s">
        <v>2176</v>
      </c>
      <c r="C589" s="75">
        <v>1007313905</v>
      </c>
      <c r="D589" s="50" t="s">
        <v>2177</v>
      </c>
      <c r="E589" s="61">
        <v>45383</v>
      </c>
      <c r="F589" s="64">
        <v>45564</v>
      </c>
      <c r="G589" s="53">
        <v>21000000</v>
      </c>
      <c r="H589" s="54">
        <v>7000000</v>
      </c>
      <c r="I589" s="55">
        <f t="shared" si="16"/>
        <v>14000000</v>
      </c>
      <c r="J589" s="56" t="s">
        <v>21</v>
      </c>
      <c r="K589" s="57" t="s">
        <v>22</v>
      </c>
      <c r="L589" s="58">
        <f t="shared" si="17"/>
        <v>0.33333333333333331</v>
      </c>
      <c r="M589" s="12" t="s">
        <v>2178</v>
      </c>
      <c r="N589" s="12" t="s">
        <v>964</v>
      </c>
    </row>
    <row r="590" spans="1:14" ht="94.5">
      <c r="A590" s="74" t="s">
        <v>2179</v>
      </c>
      <c r="B590" s="48" t="s">
        <v>2096</v>
      </c>
      <c r="C590" s="75">
        <v>73581434</v>
      </c>
      <c r="D590" s="50" t="s">
        <v>2180</v>
      </c>
      <c r="E590" s="61">
        <v>45383</v>
      </c>
      <c r="F590" s="64">
        <v>45564</v>
      </c>
      <c r="G590" s="53">
        <v>21000000</v>
      </c>
      <c r="H590" s="54">
        <v>7000000</v>
      </c>
      <c r="I590" s="55">
        <f t="shared" si="16"/>
        <v>14000000</v>
      </c>
      <c r="J590" s="56" t="s">
        <v>21</v>
      </c>
      <c r="K590" s="57" t="s">
        <v>22</v>
      </c>
      <c r="L590" s="58">
        <f t="shared" si="17"/>
        <v>0.33333333333333331</v>
      </c>
      <c r="M590" s="12" t="s">
        <v>2181</v>
      </c>
      <c r="N590" s="12" t="s">
        <v>964</v>
      </c>
    </row>
    <row r="591" spans="1:14" ht="229.5">
      <c r="A591" s="74" t="s">
        <v>2182</v>
      </c>
      <c r="B591" s="48" t="s">
        <v>1912</v>
      </c>
      <c r="C591" s="75">
        <v>8787731</v>
      </c>
      <c r="D591" s="50" t="s">
        <v>2183</v>
      </c>
      <c r="E591" s="61">
        <v>45383</v>
      </c>
      <c r="F591" s="76">
        <v>45657</v>
      </c>
      <c r="G591" s="53">
        <v>27000000</v>
      </c>
      <c r="H591" s="54">
        <v>6000000</v>
      </c>
      <c r="I591" s="55">
        <f t="shared" si="16"/>
        <v>21000000</v>
      </c>
      <c r="J591" s="56" t="s">
        <v>21</v>
      </c>
      <c r="K591" s="57" t="s">
        <v>22</v>
      </c>
      <c r="L591" s="58">
        <f t="shared" si="17"/>
        <v>0.22222222222222221</v>
      </c>
      <c r="M591" s="12" t="s">
        <v>2184</v>
      </c>
      <c r="N591" s="12" t="s">
        <v>700</v>
      </c>
    </row>
    <row r="592" spans="1:14" ht="108">
      <c r="A592" s="74" t="s">
        <v>2185</v>
      </c>
      <c r="B592" s="48" t="s">
        <v>1486</v>
      </c>
      <c r="C592" s="75">
        <v>1143353897</v>
      </c>
      <c r="D592" s="50" t="s">
        <v>2186</v>
      </c>
      <c r="E592" s="61">
        <v>45383</v>
      </c>
      <c r="F592" s="64">
        <v>45564</v>
      </c>
      <c r="G592" s="53">
        <v>21000000</v>
      </c>
      <c r="H592" s="54">
        <v>7000000</v>
      </c>
      <c r="I592" s="55">
        <f t="shared" si="16"/>
        <v>14000000</v>
      </c>
      <c r="J592" s="56" t="s">
        <v>21</v>
      </c>
      <c r="K592" s="57" t="s">
        <v>22</v>
      </c>
      <c r="L592" s="58">
        <f t="shared" si="17"/>
        <v>0.33333333333333331</v>
      </c>
      <c r="M592" s="12" t="s">
        <v>2187</v>
      </c>
      <c r="N592" s="12" t="s">
        <v>684</v>
      </c>
    </row>
    <row r="593" spans="1:14" ht="175.5">
      <c r="A593" s="74" t="s">
        <v>2188</v>
      </c>
      <c r="B593" s="48" t="s">
        <v>1753</v>
      </c>
      <c r="C593" s="75">
        <v>1050952641</v>
      </c>
      <c r="D593" s="50" t="s">
        <v>2189</v>
      </c>
      <c r="E593" s="61">
        <v>45383</v>
      </c>
      <c r="F593" s="76">
        <v>45657</v>
      </c>
      <c r="G593" s="53">
        <v>27000000</v>
      </c>
      <c r="H593" s="54">
        <v>6000000</v>
      </c>
      <c r="I593" s="55">
        <f t="shared" si="16"/>
        <v>21000000</v>
      </c>
      <c r="J593" s="56" t="s">
        <v>21</v>
      </c>
      <c r="K593" s="57" t="s">
        <v>22</v>
      </c>
      <c r="L593" s="58">
        <f t="shared" si="17"/>
        <v>0.22222222222222221</v>
      </c>
      <c r="M593" s="12" t="s">
        <v>2190</v>
      </c>
      <c r="N593" s="12" t="s">
        <v>684</v>
      </c>
    </row>
    <row r="594" spans="1:14" ht="108">
      <c r="A594" s="74" t="s">
        <v>2191</v>
      </c>
      <c r="B594" s="48" t="s">
        <v>2192</v>
      </c>
      <c r="C594" s="75">
        <v>22800359</v>
      </c>
      <c r="D594" s="50" t="s">
        <v>2193</v>
      </c>
      <c r="E594" s="61">
        <v>45383</v>
      </c>
      <c r="F594" s="76">
        <v>45657</v>
      </c>
      <c r="G594" s="53">
        <v>27000000</v>
      </c>
      <c r="H594" s="54">
        <v>9000000</v>
      </c>
      <c r="I594" s="55">
        <f t="shared" si="16"/>
        <v>18000000</v>
      </c>
      <c r="J594" s="56" t="s">
        <v>21</v>
      </c>
      <c r="K594" s="57" t="s">
        <v>22</v>
      </c>
      <c r="L594" s="58">
        <f t="shared" si="17"/>
        <v>0.33333333333333331</v>
      </c>
      <c r="M594" s="12" t="s">
        <v>2194</v>
      </c>
      <c r="N594" s="12" t="s">
        <v>120</v>
      </c>
    </row>
    <row r="595" spans="1:14" ht="175.5">
      <c r="A595" s="74" t="s">
        <v>2195</v>
      </c>
      <c r="B595" s="48" t="s">
        <v>1753</v>
      </c>
      <c r="C595" s="75">
        <v>45581545</v>
      </c>
      <c r="D595" s="50" t="s">
        <v>2196</v>
      </c>
      <c r="E595" s="61">
        <v>45383</v>
      </c>
      <c r="F595" s="76">
        <v>45657</v>
      </c>
      <c r="G595" s="53">
        <v>22500000</v>
      </c>
      <c r="H595" s="54">
        <v>2500000</v>
      </c>
      <c r="I595" s="55">
        <f t="shared" si="16"/>
        <v>20000000</v>
      </c>
      <c r="J595" s="56" t="s">
        <v>21</v>
      </c>
      <c r="K595" s="57" t="s">
        <v>22</v>
      </c>
      <c r="L595" s="58">
        <f t="shared" si="17"/>
        <v>0.1111111111111111</v>
      </c>
      <c r="M595" s="12" t="s">
        <v>2197</v>
      </c>
      <c r="N595" s="12" t="s">
        <v>684</v>
      </c>
    </row>
    <row r="596" spans="1:14" ht="121.5">
      <c r="A596" s="74" t="s">
        <v>2198</v>
      </c>
      <c r="B596" s="48" t="s">
        <v>2199</v>
      </c>
      <c r="C596" s="75">
        <v>1001937533</v>
      </c>
      <c r="D596" s="50" t="s">
        <v>2200</v>
      </c>
      <c r="E596" s="61">
        <v>45383</v>
      </c>
      <c r="F596" s="64">
        <v>45564</v>
      </c>
      <c r="G596" s="53">
        <v>18000000</v>
      </c>
      <c r="H596" s="54">
        <v>6000000</v>
      </c>
      <c r="I596" s="55">
        <f t="shared" si="16"/>
        <v>12000000</v>
      </c>
      <c r="J596" s="56" t="s">
        <v>21</v>
      </c>
      <c r="K596" s="57" t="s">
        <v>22</v>
      </c>
      <c r="L596" s="58">
        <f t="shared" si="17"/>
        <v>0.33333333333333331</v>
      </c>
      <c r="M596" s="12" t="s">
        <v>2201</v>
      </c>
      <c r="N596" s="12" t="s">
        <v>478</v>
      </c>
    </row>
    <row r="597" spans="1:14" ht="175.5">
      <c r="A597" s="74" t="s">
        <v>2202</v>
      </c>
      <c r="B597" s="48" t="s">
        <v>1178</v>
      </c>
      <c r="C597" s="75">
        <v>73572257</v>
      </c>
      <c r="D597" s="50" t="s">
        <v>2203</v>
      </c>
      <c r="E597" s="61">
        <v>45383</v>
      </c>
      <c r="F597" s="76">
        <v>45657</v>
      </c>
      <c r="G597" s="53">
        <v>45000000</v>
      </c>
      <c r="H597" s="54">
        <v>15000000</v>
      </c>
      <c r="I597" s="55">
        <f t="shared" si="16"/>
        <v>30000000</v>
      </c>
      <c r="J597" s="56" t="s">
        <v>21</v>
      </c>
      <c r="K597" s="57" t="s">
        <v>22</v>
      </c>
      <c r="L597" s="58">
        <f t="shared" si="17"/>
        <v>0.33333333333333331</v>
      </c>
      <c r="M597" s="12" t="s">
        <v>2204</v>
      </c>
      <c r="N597" s="12" t="s">
        <v>684</v>
      </c>
    </row>
    <row r="598" spans="1:14" ht="94.5">
      <c r="A598" s="74" t="s">
        <v>2205</v>
      </c>
      <c r="B598" s="48" t="s">
        <v>2206</v>
      </c>
      <c r="C598" s="75">
        <v>1064988825</v>
      </c>
      <c r="D598" s="50" t="s">
        <v>2207</v>
      </c>
      <c r="E598" s="61">
        <v>45383</v>
      </c>
      <c r="F598" s="64">
        <v>45564</v>
      </c>
      <c r="G598" s="53">
        <v>24000000</v>
      </c>
      <c r="H598" s="54">
        <v>8000000</v>
      </c>
      <c r="I598" s="55">
        <f t="shared" si="16"/>
        <v>16000000</v>
      </c>
      <c r="J598" s="56" t="s">
        <v>21</v>
      </c>
      <c r="K598" s="57" t="s">
        <v>22</v>
      </c>
      <c r="L598" s="58">
        <f t="shared" si="17"/>
        <v>0.33333333333333331</v>
      </c>
      <c r="M598" s="12" t="s">
        <v>2208</v>
      </c>
      <c r="N598" s="12" t="s">
        <v>111</v>
      </c>
    </row>
    <row r="599" spans="1:14" ht="175.5">
      <c r="A599" s="74" t="s">
        <v>2209</v>
      </c>
      <c r="B599" s="48" t="s">
        <v>2210</v>
      </c>
      <c r="C599" s="75">
        <v>55305370</v>
      </c>
      <c r="D599" s="50" t="s">
        <v>2211</v>
      </c>
      <c r="E599" s="61">
        <v>45383</v>
      </c>
      <c r="F599" s="64">
        <v>45564</v>
      </c>
      <c r="G599" s="53">
        <v>51000000</v>
      </c>
      <c r="H599" s="54">
        <v>17000000</v>
      </c>
      <c r="I599" s="55">
        <f t="shared" si="16"/>
        <v>34000000</v>
      </c>
      <c r="J599" s="56" t="s">
        <v>21</v>
      </c>
      <c r="K599" s="57" t="s">
        <v>22</v>
      </c>
      <c r="L599" s="58">
        <f t="shared" si="17"/>
        <v>0.33333333333333331</v>
      </c>
      <c r="M599" s="12" t="s">
        <v>2212</v>
      </c>
      <c r="N599" s="12" t="s">
        <v>633</v>
      </c>
    </row>
    <row r="600" spans="1:14" ht="175.5">
      <c r="A600" s="74" t="s">
        <v>2213</v>
      </c>
      <c r="B600" s="48" t="s">
        <v>2210</v>
      </c>
      <c r="C600" s="75">
        <v>32752027</v>
      </c>
      <c r="D600" s="50" t="s">
        <v>2214</v>
      </c>
      <c r="E600" s="61">
        <v>45383</v>
      </c>
      <c r="F600" s="64">
        <v>45564</v>
      </c>
      <c r="G600" s="53">
        <v>51000000</v>
      </c>
      <c r="H600" s="54">
        <v>25500000</v>
      </c>
      <c r="I600" s="55">
        <f t="shared" ref="I600:I663" si="18">+G600-H600</f>
        <v>25500000</v>
      </c>
      <c r="J600" s="56" t="s">
        <v>21</v>
      </c>
      <c r="K600" s="57" t="s">
        <v>22</v>
      </c>
      <c r="L600" s="58">
        <f t="shared" ref="L600:L663" si="19">+H600/G600</f>
        <v>0.5</v>
      </c>
      <c r="M600" s="12" t="s">
        <v>2215</v>
      </c>
      <c r="N600" s="12" t="s">
        <v>633</v>
      </c>
    </row>
    <row r="601" spans="1:14" ht="94.5">
      <c r="A601" s="74" t="s">
        <v>2216</v>
      </c>
      <c r="B601" s="48" t="s">
        <v>2217</v>
      </c>
      <c r="C601" s="75">
        <v>45542851</v>
      </c>
      <c r="D601" s="50" t="s">
        <v>2218</v>
      </c>
      <c r="E601" s="61">
        <v>45383</v>
      </c>
      <c r="F601" s="64">
        <v>45564</v>
      </c>
      <c r="G601" s="53">
        <v>21000000</v>
      </c>
      <c r="H601" s="54">
        <v>10500000</v>
      </c>
      <c r="I601" s="55">
        <f t="shared" si="18"/>
        <v>10500000</v>
      </c>
      <c r="J601" s="56" t="s">
        <v>21</v>
      </c>
      <c r="K601" s="57" t="s">
        <v>22</v>
      </c>
      <c r="L601" s="58">
        <f t="shared" si="19"/>
        <v>0.5</v>
      </c>
      <c r="M601" s="12" t="s">
        <v>2219</v>
      </c>
      <c r="N601" s="12" t="s">
        <v>964</v>
      </c>
    </row>
    <row r="602" spans="1:14" ht="81">
      <c r="A602" s="74" t="s">
        <v>2220</v>
      </c>
      <c r="B602" s="48" t="s">
        <v>1689</v>
      </c>
      <c r="C602" s="75">
        <v>45750429</v>
      </c>
      <c r="D602" s="50" t="s">
        <v>2221</v>
      </c>
      <c r="E602" s="61">
        <v>45383</v>
      </c>
      <c r="F602" s="76">
        <v>45657</v>
      </c>
      <c r="G602" s="53">
        <v>20700000</v>
      </c>
      <c r="H602" s="54">
        <v>6900000</v>
      </c>
      <c r="I602" s="55">
        <f t="shared" si="18"/>
        <v>13800000</v>
      </c>
      <c r="J602" s="56" t="s">
        <v>21</v>
      </c>
      <c r="K602" s="57" t="s">
        <v>22</v>
      </c>
      <c r="L602" s="58">
        <f t="shared" si="19"/>
        <v>0.33333333333333331</v>
      </c>
      <c r="M602" s="12" t="s">
        <v>2222</v>
      </c>
      <c r="N602" s="12" t="s">
        <v>189</v>
      </c>
    </row>
    <row r="603" spans="1:14" ht="108">
      <c r="A603" s="74" t="s">
        <v>2223</v>
      </c>
      <c r="B603" s="48" t="s">
        <v>2224</v>
      </c>
      <c r="C603" s="75">
        <v>1047469401</v>
      </c>
      <c r="D603" s="50" t="s">
        <v>2225</v>
      </c>
      <c r="E603" s="61">
        <v>45383</v>
      </c>
      <c r="F603" s="76">
        <v>45657</v>
      </c>
      <c r="G603" s="53">
        <v>27000000</v>
      </c>
      <c r="H603" s="54">
        <v>9000000</v>
      </c>
      <c r="I603" s="55">
        <f t="shared" si="18"/>
        <v>18000000</v>
      </c>
      <c r="J603" s="56" t="s">
        <v>21</v>
      </c>
      <c r="K603" s="57" t="s">
        <v>22</v>
      </c>
      <c r="L603" s="58">
        <f t="shared" si="19"/>
        <v>0.33333333333333331</v>
      </c>
      <c r="M603" s="12" t="s">
        <v>2226</v>
      </c>
      <c r="N603" s="12" t="s">
        <v>145</v>
      </c>
    </row>
    <row r="604" spans="1:14" ht="108">
      <c r="A604" s="74" t="s">
        <v>2227</v>
      </c>
      <c r="B604" s="48" t="s">
        <v>2228</v>
      </c>
      <c r="C604" s="75">
        <v>1143407597</v>
      </c>
      <c r="D604" s="50" t="s">
        <v>2229</v>
      </c>
      <c r="E604" s="61">
        <v>45383</v>
      </c>
      <c r="F604" s="76">
        <v>45657</v>
      </c>
      <c r="G604" s="53">
        <v>31500000</v>
      </c>
      <c r="H604" s="54">
        <v>10500000</v>
      </c>
      <c r="I604" s="55">
        <f t="shared" si="18"/>
        <v>21000000</v>
      </c>
      <c r="J604" s="56" t="s">
        <v>21</v>
      </c>
      <c r="K604" s="57" t="s">
        <v>22</v>
      </c>
      <c r="L604" s="58">
        <f t="shared" si="19"/>
        <v>0.33333333333333331</v>
      </c>
      <c r="M604" s="12" t="s">
        <v>2230</v>
      </c>
      <c r="N604" s="12" t="s">
        <v>256</v>
      </c>
    </row>
    <row r="605" spans="1:14" ht="108">
      <c r="A605" s="74" t="s">
        <v>2231</v>
      </c>
      <c r="B605" s="48" t="s">
        <v>2232</v>
      </c>
      <c r="C605" s="75">
        <v>45447830</v>
      </c>
      <c r="D605" s="50" t="s">
        <v>2233</v>
      </c>
      <c r="E605" s="61">
        <v>45383</v>
      </c>
      <c r="F605" s="76">
        <v>45657</v>
      </c>
      <c r="G605" s="53">
        <v>20700000</v>
      </c>
      <c r="H605" s="54">
        <v>6900000</v>
      </c>
      <c r="I605" s="55">
        <f t="shared" si="18"/>
        <v>13800000</v>
      </c>
      <c r="J605" s="56" t="s">
        <v>21</v>
      </c>
      <c r="K605" s="57" t="s">
        <v>22</v>
      </c>
      <c r="L605" s="58">
        <f t="shared" si="19"/>
        <v>0.33333333333333331</v>
      </c>
      <c r="M605" s="12" t="s">
        <v>2234</v>
      </c>
      <c r="N605" s="12" t="s">
        <v>256</v>
      </c>
    </row>
    <row r="606" spans="1:14" ht="175.5">
      <c r="A606" s="74" t="s">
        <v>2235</v>
      </c>
      <c r="B606" s="48" t="s">
        <v>1178</v>
      </c>
      <c r="C606" s="75">
        <v>33101219</v>
      </c>
      <c r="D606" s="50" t="s">
        <v>2236</v>
      </c>
      <c r="E606" s="61">
        <v>45383</v>
      </c>
      <c r="F606" s="76">
        <v>45657</v>
      </c>
      <c r="G606" s="53">
        <v>36000000</v>
      </c>
      <c r="H606" s="54">
        <v>4000000</v>
      </c>
      <c r="I606" s="55">
        <f t="shared" si="18"/>
        <v>32000000</v>
      </c>
      <c r="J606" s="56" t="s">
        <v>21</v>
      </c>
      <c r="K606" s="57" t="s">
        <v>22</v>
      </c>
      <c r="L606" s="58">
        <f t="shared" si="19"/>
        <v>0.1111111111111111</v>
      </c>
      <c r="M606" s="12" t="s">
        <v>2237</v>
      </c>
      <c r="N606" s="12" t="s">
        <v>684</v>
      </c>
    </row>
    <row r="607" spans="1:14" ht="175.5">
      <c r="A607" s="74" t="s">
        <v>2238</v>
      </c>
      <c r="B607" s="48" t="s">
        <v>1178</v>
      </c>
      <c r="C607" s="75">
        <v>1047418428</v>
      </c>
      <c r="D607" s="50" t="s">
        <v>2239</v>
      </c>
      <c r="E607" s="61">
        <v>45383</v>
      </c>
      <c r="F607" s="76">
        <v>45657</v>
      </c>
      <c r="G607" s="53">
        <v>45000000</v>
      </c>
      <c r="H607" s="54">
        <v>15000000</v>
      </c>
      <c r="I607" s="55">
        <f t="shared" si="18"/>
        <v>30000000</v>
      </c>
      <c r="J607" s="56" t="s">
        <v>21</v>
      </c>
      <c r="K607" s="57" t="s">
        <v>22</v>
      </c>
      <c r="L607" s="58">
        <f t="shared" si="19"/>
        <v>0.33333333333333331</v>
      </c>
      <c r="M607" s="12" t="s">
        <v>2240</v>
      </c>
      <c r="N607" s="12" t="s">
        <v>684</v>
      </c>
    </row>
    <row r="608" spans="1:14" ht="175.5">
      <c r="A608" s="74" t="s">
        <v>2241</v>
      </c>
      <c r="B608" s="48" t="s">
        <v>2242</v>
      </c>
      <c r="C608" s="75">
        <v>23114619</v>
      </c>
      <c r="D608" s="50" t="s">
        <v>2243</v>
      </c>
      <c r="E608" s="61">
        <v>45383</v>
      </c>
      <c r="F608" s="76">
        <v>45657</v>
      </c>
      <c r="G608" s="53">
        <v>22500000</v>
      </c>
      <c r="H608" s="54">
        <v>7500000</v>
      </c>
      <c r="I608" s="55">
        <f t="shared" si="18"/>
        <v>15000000</v>
      </c>
      <c r="J608" s="56" t="s">
        <v>21</v>
      </c>
      <c r="K608" s="57" t="s">
        <v>22</v>
      </c>
      <c r="L608" s="58">
        <f t="shared" si="19"/>
        <v>0.33333333333333331</v>
      </c>
      <c r="M608" s="12" t="s">
        <v>2244</v>
      </c>
      <c r="N608" s="12" t="s">
        <v>684</v>
      </c>
    </row>
    <row r="609" spans="1:14" ht="175.5">
      <c r="A609" s="74" t="s">
        <v>2245</v>
      </c>
      <c r="B609" s="48" t="s">
        <v>2246</v>
      </c>
      <c r="C609" s="75">
        <v>1143348086</v>
      </c>
      <c r="D609" s="50" t="s">
        <v>2247</v>
      </c>
      <c r="E609" s="61">
        <v>45383</v>
      </c>
      <c r="F609" s="76">
        <v>45657</v>
      </c>
      <c r="G609" s="53">
        <v>36000000</v>
      </c>
      <c r="H609" s="54">
        <v>12000000</v>
      </c>
      <c r="I609" s="55">
        <f t="shared" si="18"/>
        <v>24000000</v>
      </c>
      <c r="J609" s="56" t="s">
        <v>21</v>
      </c>
      <c r="K609" s="57" t="s">
        <v>22</v>
      </c>
      <c r="L609" s="58">
        <f t="shared" si="19"/>
        <v>0.33333333333333331</v>
      </c>
      <c r="M609" s="12" t="s">
        <v>2248</v>
      </c>
      <c r="N609" s="12" t="s">
        <v>684</v>
      </c>
    </row>
    <row r="610" spans="1:14" ht="121.5">
      <c r="A610" s="74" t="s">
        <v>2249</v>
      </c>
      <c r="B610" s="48" t="s">
        <v>2250</v>
      </c>
      <c r="C610" s="75">
        <v>1002185418</v>
      </c>
      <c r="D610" s="50" t="s">
        <v>2251</v>
      </c>
      <c r="E610" s="61">
        <v>45383</v>
      </c>
      <c r="F610" s="76">
        <v>45657</v>
      </c>
      <c r="G610" s="53">
        <v>22500000</v>
      </c>
      <c r="H610" s="54">
        <v>2500000</v>
      </c>
      <c r="I610" s="55">
        <f t="shared" si="18"/>
        <v>20000000</v>
      </c>
      <c r="J610" s="56" t="s">
        <v>21</v>
      </c>
      <c r="K610" s="57" t="s">
        <v>22</v>
      </c>
      <c r="L610" s="58">
        <f t="shared" si="19"/>
        <v>0.1111111111111111</v>
      </c>
      <c r="M610" s="12" t="s">
        <v>2252</v>
      </c>
      <c r="N610" s="12" t="s">
        <v>2253</v>
      </c>
    </row>
    <row r="611" spans="1:14" ht="175.5">
      <c r="A611" s="74" t="s">
        <v>2254</v>
      </c>
      <c r="B611" s="48" t="s">
        <v>2246</v>
      </c>
      <c r="C611" s="75">
        <v>45560122</v>
      </c>
      <c r="D611" s="50" t="s">
        <v>2255</v>
      </c>
      <c r="E611" s="61">
        <v>45383</v>
      </c>
      <c r="F611" s="76">
        <v>45657</v>
      </c>
      <c r="G611" s="53">
        <v>36000000</v>
      </c>
      <c r="H611" s="54">
        <v>8000000</v>
      </c>
      <c r="I611" s="55">
        <f t="shared" si="18"/>
        <v>28000000</v>
      </c>
      <c r="J611" s="56" t="s">
        <v>21</v>
      </c>
      <c r="K611" s="57" t="s">
        <v>22</v>
      </c>
      <c r="L611" s="58">
        <f t="shared" si="19"/>
        <v>0.22222222222222221</v>
      </c>
      <c r="M611" s="12" t="s">
        <v>2256</v>
      </c>
      <c r="N611" s="12" t="s">
        <v>684</v>
      </c>
    </row>
    <row r="612" spans="1:14" ht="175.5">
      <c r="A612" s="74" t="s">
        <v>2257</v>
      </c>
      <c r="B612" s="48" t="s">
        <v>2246</v>
      </c>
      <c r="C612" s="75">
        <v>7884773</v>
      </c>
      <c r="D612" s="50" t="s">
        <v>2258</v>
      </c>
      <c r="E612" s="61">
        <v>45383</v>
      </c>
      <c r="F612" s="76">
        <v>45657</v>
      </c>
      <c r="G612" s="53">
        <v>36000000</v>
      </c>
      <c r="H612" s="54">
        <v>8000000</v>
      </c>
      <c r="I612" s="55">
        <f t="shared" si="18"/>
        <v>28000000</v>
      </c>
      <c r="J612" s="56" t="s">
        <v>21</v>
      </c>
      <c r="K612" s="57" t="s">
        <v>22</v>
      </c>
      <c r="L612" s="58">
        <f t="shared" si="19"/>
        <v>0.22222222222222221</v>
      </c>
      <c r="M612" s="12" t="s">
        <v>2259</v>
      </c>
      <c r="N612" s="12" t="s">
        <v>684</v>
      </c>
    </row>
    <row r="613" spans="1:14" ht="162">
      <c r="A613" s="74" t="s">
        <v>2260</v>
      </c>
      <c r="B613" s="48" t="s">
        <v>1840</v>
      </c>
      <c r="C613" s="75">
        <v>1143382160</v>
      </c>
      <c r="D613" s="50" t="s">
        <v>2261</v>
      </c>
      <c r="E613" s="61">
        <v>45383</v>
      </c>
      <c r="F613" s="76">
        <v>45657</v>
      </c>
      <c r="G613" s="53">
        <v>36000000</v>
      </c>
      <c r="H613" s="54">
        <v>8000000</v>
      </c>
      <c r="I613" s="55">
        <f t="shared" si="18"/>
        <v>28000000</v>
      </c>
      <c r="J613" s="56" t="s">
        <v>21</v>
      </c>
      <c r="K613" s="57" t="s">
        <v>22</v>
      </c>
      <c r="L613" s="58">
        <f t="shared" si="19"/>
        <v>0.22222222222222221</v>
      </c>
      <c r="M613" s="12" t="s">
        <v>2262</v>
      </c>
      <c r="N613" s="12" t="s">
        <v>684</v>
      </c>
    </row>
    <row r="614" spans="1:14" ht="162">
      <c r="A614" s="74" t="s">
        <v>2263</v>
      </c>
      <c r="B614" s="48" t="s">
        <v>1840</v>
      </c>
      <c r="C614" s="75">
        <v>73191133</v>
      </c>
      <c r="D614" s="50" t="s">
        <v>2264</v>
      </c>
      <c r="E614" s="61">
        <v>45383</v>
      </c>
      <c r="F614" s="76">
        <v>45657</v>
      </c>
      <c r="G614" s="53">
        <v>36000000</v>
      </c>
      <c r="H614" s="54">
        <v>8000000</v>
      </c>
      <c r="I614" s="55">
        <f t="shared" si="18"/>
        <v>28000000</v>
      </c>
      <c r="J614" s="56" t="s">
        <v>21</v>
      </c>
      <c r="K614" s="57" t="s">
        <v>22</v>
      </c>
      <c r="L614" s="58">
        <f t="shared" si="19"/>
        <v>0.22222222222222221</v>
      </c>
      <c r="M614" s="12" t="s">
        <v>2265</v>
      </c>
      <c r="N614" s="12" t="s">
        <v>684</v>
      </c>
    </row>
    <row r="615" spans="1:14" ht="94.5">
      <c r="A615" s="74" t="s">
        <v>2266</v>
      </c>
      <c r="B615" s="48" t="s">
        <v>2267</v>
      </c>
      <c r="C615" s="75">
        <v>73195725</v>
      </c>
      <c r="D615" s="50" t="s">
        <v>2268</v>
      </c>
      <c r="E615" s="61">
        <v>45383</v>
      </c>
      <c r="F615" s="76">
        <v>45657</v>
      </c>
      <c r="G615" s="53">
        <v>33300000</v>
      </c>
      <c r="H615" s="54">
        <v>7400000</v>
      </c>
      <c r="I615" s="55">
        <f t="shared" si="18"/>
        <v>25900000</v>
      </c>
      <c r="J615" s="56" t="s">
        <v>21</v>
      </c>
      <c r="K615" s="57" t="s">
        <v>22</v>
      </c>
      <c r="L615" s="58">
        <f t="shared" si="19"/>
        <v>0.22222222222222221</v>
      </c>
      <c r="M615" s="12" t="s">
        <v>2269</v>
      </c>
      <c r="N615" s="12" t="s">
        <v>860</v>
      </c>
    </row>
    <row r="616" spans="1:14" ht="108">
      <c r="A616" s="74" t="s">
        <v>2270</v>
      </c>
      <c r="B616" s="48" t="s">
        <v>2271</v>
      </c>
      <c r="C616" s="75">
        <v>45539832</v>
      </c>
      <c r="D616" s="50" t="s">
        <v>2272</v>
      </c>
      <c r="E616" s="61">
        <v>45383</v>
      </c>
      <c r="F616" s="76">
        <v>45657</v>
      </c>
      <c r="G616" s="53">
        <v>31500000</v>
      </c>
      <c r="H616" s="54">
        <v>7000000</v>
      </c>
      <c r="I616" s="55">
        <f t="shared" si="18"/>
        <v>24500000</v>
      </c>
      <c r="J616" s="56" t="s">
        <v>21</v>
      </c>
      <c r="K616" s="57" t="s">
        <v>22</v>
      </c>
      <c r="L616" s="58">
        <f t="shared" si="19"/>
        <v>0.22222222222222221</v>
      </c>
      <c r="M616" s="12" t="s">
        <v>2273</v>
      </c>
      <c r="N616" s="12" t="s">
        <v>553</v>
      </c>
    </row>
    <row r="617" spans="1:14" ht="94.5">
      <c r="A617" s="74" t="s">
        <v>2274</v>
      </c>
      <c r="B617" s="48" t="s">
        <v>2275</v>
      </c>
      <c r="C617" s="75">
        <v>73165206</v>
      </c>
      <c r="D617" s="50" t="s">
        <v>2276</v>
      </c>
      <c r="E617" s="61">
        <v>45383</v>
      </c>
      <c r="F617" s="76">
        <v>45657</v>
      </c>
      <c r="G617" s="53">
        <v>27000000</v>
      </c>
      <c r="H617" s="54">
        <v>6000000</v>
      </c>
      <c r="I617" s="55">
        <f t="shared" si="18"/>
        <v>21000000</v>
      </c>
      <c r="J617" s="56" t="s">
        <v>21</v>
      </c>
      <c r="K617" s="57" t="s">
        <v>22</v>
      </c>
      <c r="L617" s="58">
        <f t="shared" si="19"/>
        <v>0.22222222222222221</v>
      </c>
      <c r="M617" s="12" t="s">
        <v>2277</v>
      </c>
      <c r="N617" s="12" t="s">
        <v>1218</v>
      </c>
    </row>
    <row r="618" spans="1:14" ht="94.5">
      <c r="A618" s="74" t="s">
        <v>2278</v>
      </c>
      <c r="B618" s="48" t="s">
        <v>2279</v>
      </c>
      <c r="C618" s="75">
        <v>45767438</v>
      </c>
      <c r="D618" s="50" t="s">
        <v>2280</v>
      </c>
      <c r="E618" s="61">
        <v>45383</v>
      </c>
      <c r="F618" s="76">
        <v>45657</v>
      </c>
      <c r="G618" s="53">
        <v>36000000</v>
      </c>
      <c r="H618" s="54">
        <v>4000000</v>
      </c>
      <c r="I618" s="55">
        <f t="shared" si="18"/>
        <v>32000000</v>
      </c>
      <c r="J618" s="56" t="s">
        <v>21</v>
      </c>
      <c r="K618" s="57" t="s">
        <v>22</v>
      </c>
      <c r="L618" s="58">
        <f t="shared" si="19"/>
        <v>0.1111111111111111</v>
      </c>
      <c r="M618" s="12" t="s">
        <v>2281</v>
      </c>
      <c r="N618" s="12" t="s">
        <v>633</v>
      </c>
    </row>
    <row r="619" spans="1:14" ht="81">
      <c r="A619" s="74" t="s">
        <v>2282</v>
      </c>
      <c r="B619" s="48" t="s">
        <v>2283</v>
      </c>
      <c r="C619" s="75">
        <v>73087836</v>
      </c>
      <c r="D619" s="50" t="s">
        <v>2284</v>
      </c>
      <c r="E619" s="61">
        <v>45383</v>
      </c>
      <c r="F619" s="76">
        <v>45657</v>
      </c>
      <c r="G619" s="53">
        <v>31500000</v>
      </c>
      <c r="H619" s="54">
        <v>10500000</v>
      </c>
      <c r="I619" s="55">
        <f t="shared" si="18"/>
        <v>21000000</v>
      </c>
      <c r="J619" s="56" t="s">
        <v>21</v>
      </c>
      <c r="K619" s="57" t="s">
        <v>22</v>
      </c>
      <c r="L619" s="58">
        <f t="shared" si="19"/>
        <v>0.33333333333333331</v>
      </c>
      <c r="M619" s="12" t="s">
        <v>2285</v>
      </c>
      <c r="N619" s="12" t="s">
        <v>332</v>
      </c>
    </row>
    <row r="620" spans="1:14" ht="94.5">
      <c r="A620" s="74" t="s">
        <v>2286</v>
      </c>
      <c r="B620" s="48" t="s">
        <v>2287</v>
      </c>
      <c r="C620" s="75">
        <v>73083518</v>
      </c>
      <c r="D620" s="50" t="s">
        <v>2288</v>
      </c>
      <c r="E620" s="61">
        <v>45383</v>
      </c>
      <c r="F620" s="76">
        <v>45657</v>
      </c>
      <c r="G620" s="53">
        <v>31500000</v>
      </c>
      <c r="H620" s="54">
        <v>7000000</v>
      </c>
      <c r="I620" s="55">
        <f t="shared" si="18"/>
        <v>24500000</v>
      </c>
      <c r="J620" s="56" t="s">
        <v>21</v>
      </c>
      <c r="K620" s="57" t="s">
        <v>22</v>
      </c>
      <c r="L620" s="58">
        <f t="shared" si="19"/>
        <v>0.22222222222222221</v>
      </c>
      <c r="M620" s="12" t="s">
        <v>2289</v>
      </c>
      <c r="N620" s="12" t="s">
        <v>275</v>
      </c>
    </row>
    <row r="621" spans="1:14" ht="81">
      <c r="A621" s="74" t="s">
        <v>2290</v>
      </c>
      <c r="B621" s="48" t="s">
        <v>2283</v>
      </c>
      <c r="C621" s="75">
        <v>1128048512</v>
      </c>
      <c r="D621" s="50" t="s">
        <v>2291</v>
      </c>
      <c r="E621" s="61">
        <v>45383</v>
      </c>
      <c r="F621" s="76">
        <v>45657</v>
      </c>
      <c r="G621" s="53">
        <v>31500000</v>
      </c>
      <c r="H621" s="54">
        <v>7000000</v>
      </c>
      <c r="I621" s="55">
        <f t="shared" si="18"/>
        <v>24500000</v>
      </c>
      <c r="J621" s="56" t="s">
        <v>21</v>
      </c>
      <c r="K621" s="57" t="s">
        <v>22</v>
      </c>
      <c r="L621" s="58">
        <f t="shared" si="19"/>
        <v>0.22222222222222221</v>
      </c>
      <c r="M621" s="12" t="s">
        <v>2292</v>
      </c>
      <c r="N621" s="12" t="s">
        <v>332</v>
      </c>
    </row>
    <row r="622" spans="1:14" ht="94.5">
      <c r="A622" s="74" t="s">
        <v>2293</v>
      </c>
      <c r="B622" s="48" t="s">
        <v>2287</v>
      </c>
      <c r="C622" s="75">
        <v>73153169</v>
      </c>
      <c r="D622" s="50" t="s">
        <v>2294</v>
      </c>
      <c r="E622" s="61">
        <v>45383</v>
      </c>
      <c r="F622" s="76">
        <v>45657</v>
      </c>
      <c r="G622" s="53">
        <v>27000000</v>
      </c>
      <c r="H622" s="54">
        <v>6000000</v>
      </c>
      <c r="I622" s="55">
        <f t="shared" si="18"/>
        <v>21000000</v>
      </c>
      <c r="J622" s="56" t="s">
        <v>21</v>
      </c>
      <c r="K622" s="57" t="s">
        <v>22</v>
      </c>
      <c r="L622" s="58">
        <f t="shared" si="19"/>
        <v>0.22222222222222221</v>
      </c>
      <c r="M622" s="12" t="s">
        <v>2295</v>
      </c>
      <c r="N622" s="12" t="s">
        <v>275</v>
      </c>
    </row>
    <row r="623" spans="1:14" ht="94.5">
      <c r="A623" s="74" t="s">
        <v>2296</v>
      </c>
      <c r="B623" s="48" t="s">
        <v>2297</v>
      </c>
      <c r="C623" s="75">
        <v>73164565</v>
      </c>
      <c r="D623" s="50" t="s">
        <v>2298</v>
      </c>
      <c r="E623" s="61">
        <v>45383</v>
      </c>
      <c r="F623" s="76">
        <v>45657</v>
      </c>
      <c r="G623" s="53">
        <v>54000000</v>
      </c>
      <c r="H623" s="54">
        <v>12000000</v>
      </c>
      <c r="I623" s="55">
        <f t="shared" si="18"/>
        <v>42000000</v>
      </c>
      <c r="J623" s="56" t="s">
        <v>21</v>
      </c>
      <c r="K623" s="57" t="s">
        <v>22</v>
      </c>
      <c r="L623" s="58">
        <f t="shared" si="19"/>
        <v>0.22222222222222221</v>
      </c>
      <c r="M623" s="12" t="s">
        <v>2299</v>
      </c>
      <c r="N623" s="12" t="s">
        <v>553</v>
      </c>
    </row>
    <row r="624" spans="1:14" ht="175.5">
      <c r="A624" s="74" t="s">
        <v>2300</v>
      </c>
      <c r="B624" s="48" t="s">
        <v>1753</v>
      </c>
      <c r="C624" s="75">
        <v>1047471568</v>
      </c>
      <c r="D624" s="50" t="s">
        <v>2301</v>
      </c>
      <c r="E624" s="61">
        <v>45383</v>
      </c>
      <c r="F624" s="76">
        <v>45657</v>
      </c>
      <c r="G624" s="53">
        <v>22500000</v>
      </c>
      <c r="H624" s="54">
        <v>7500000</v>
      </c>
      <c r="I624" s="55">
        <f t="shared" si="18"/>
        <v>15000000</v>
      </c>
      <c r="J624" s="56" t="s">
        <v>21</v>
      </c>
      <c r="K624" s="57" t="s">
        <v>22</v>
      </c>
      <c r="L624" s="58">
        <f t="shared" si="19"/>
        <v>0.33333333333333331</v>
      </c>
      <c r="M624" s="12" t="s">
        <v>2302</v>
      </c>
      <c r="N624" s="12" t="s">
        <v>684</v>
      </c>
    </row>
    <row r="625" spans="1:14" ht="94.5">
      <c r="A625" s="74" t="s">
        <v>2303</v>
      </c>
      <c r="B625" s="48" t="s">
        <v>2304</v>
      </c>
      <c r="C625" s="75">
        <v>22799597</v>
      </c>
      <c r="D625" s="50" t="s">
        <v>2305</v>
      </c>
      <c r="E625" s="61">
        <v>45383</v>
      </c>
      <c r="F625" s="64">
        <v>45564</v>
      </c>
      <c r="G625" s="53">
        <v>21000000</v>
      </c>
      <c r="H625" s="54">
        <v>3500000</v>
      </c>
      <c r="I625" s="55">
        <f t="shared" si="18"/>
        <v>17500000</v>
      </c>
      <c r="J625" s="56" t="s">
        <v>21</v>
      </c>
      <c r="K625" s="57" t="s">
        <v>22</v>
      </c>
      <c r="L625" s="58">
        <f t="shared" si="19"/>
        <v>0.16666666666666666</v>
      </c>
      <c r="M625" s="12" t="s">
        <v>2306</v>
      </c>
      <c r="N625" s="12" t="s">
        <v>684</v>
      </c>
    </row>
    <row r="626" spans="1:14" ht="94.5">
      <c r="A626" s="74" t="s">
        <v>2307</v>
      </c>
      <c r="B626" s="48" t="s">
        <v>2304</v>
      </c>
      <c r="C626" s="75">
        <v>1143375296</v>
      </c>
      <c r="D626" s="50" t="s">
        <v>2308</v>
      </c>
      <c r="E626" s="61">
        <v>45383</v>
      </c>
      <c r="F626" s="64">
        <v>45564</v>
      </c>
      <c r="G626" s="53">
        <v>18000000</v>
      </c>
      <c r="H626" s="54">
        <v>9000000</v>
      </c>
      <c r="I626" s="55">
        <f t="shared" si="18"/>
        <v>9000000</v>
      </c>
      <c r="J626" s="56" t="s">
        <v>21</v>
      </c>
      <c r="K626" s="57" t="s">
        <v>22</v>
      </c>
      <c r="L626" s="58">
        <f t="shared" si="19"/>
        <v>0.5</v>
      </c>
      <c r="M626" s="12" t="s">
        <v>2309</v>
      </c>
      <c r="N626" s="12" t="s">
        <v>684</v>
      </c>
    </row>
    <row r="627" spans="1:14" ht="175.5">
      <c r="A627" s="74" t="s">
        <v>2310</v>
      </c>
      <c r="B627" s="48" t="s">
        <v>2210</v>
      </c>
      <c r="C627" s="75">
        <v>22522751</v>
      </c>
      <c r="D627" s="50" t="s">
        <v>2311</v>
      </c>
      <c r="E627" s="61">
        <v>45383</v>
      </c>
      <c r="F627" s="64">
        <v>45564</v>
      </c>
      <c r="G627" s="53">
        <v>51000000</v>
      </c>
      <c r="H627" s="54">
        <v>8500000</v>
      </c>
      <c r="I627" s="55">
        <f t="shared" si="18"/>
        <v>42500000</v>
      </c>
      <c r="J627" s="56" t="s">
        <v>21</v>
      </c>
      <c r="K627" s="57" t="s">
        <v>22</v>
      </c>
      <c r="L627" s="58">
        <f t="shared" si="19"/>
        <v>0.16666666666666666</v>
      </c>
      <c r="M627" s="12" t="s">
        <v>2312</v>
      </c>
      <c r="N627" s="12" t="s">
        <v>633</v>
      </c>
    </row>
    <row r="628" spans="1:14" ht="175.5">
      <c r="A628" s="74" t="s">
        <v>2313</v>
      </c>
      <c r="B628" s="48" t="s">
        <v>1178</v>
      </c>
      <c r="C628" s="75">
        <v>1052076456</v>
      </c>
      <c r="D628" s="50" t="s">
        <v>2314</v>
      </c>
      <c r="E628" s="61">
        <v>45383</v>
      </c>
      <c r="F628" s="76">
        <v>45657</v>
      </c>
      <c r="G628" s="53">
        <v>36000000</v>
      </c>
      <c r="H628" s="54">
        <v>8000000</v>
      </c>
      <c r="I628" s="55">
        <f t="shared" si="18"/>
        <v>28000000</v>
      </c>
      <c r="J628" s="56" t="s">
        <v>21</v>
      </c>
      <c r="K628" s="57" t="s">
        <v>22</v>
      </c>
      <c r="L628" s="58">
        <f t="shared" si="19"/>
        <v>0.22222222222222221</v>
      </c>
      <c r="M628" s="12" t="s">
        <v>2315</v>
      </c>
      <c r="N628" s="12" t="s">
        <v>684</v>
      </c>
    </row>
    <row r="629" spans="1:14" ht="108">
      <c r="A629" s="74" t="s">
        <v>2316</v>
      </c>
      <c r="B629" s="48" t="s">
        <v>2317</v>
      </c>
      <c r="C629" s="75">
        <v>1075654283</v>
      </c>
      <c r="D629" s="50" t="s">
        <v>2318</v>
      </c>
      <c r="E629" s="61">
        <v>45384</v>
      </c>
      <c r="F629" s="76">
        <v>45627</v>
      </c>
      <c r="G629" s="53">
        <v>96000000</v>
      </c>
      <c r="H629" s="54">
        <v>24000000</v>
      </c>
      <c r="I629" s="55">
        <f t="shared" si="18"/>
        <v>72000000</v>
      </c>
      <c r="J629" s="56" t="s">
        <v>21</v>
      </c>
      <c r="K629" s="57" t="s">
        <v>22</v>
      </c>
      <c r="L629" s="58">
        <f t="shared" si="19"/>
        <v>0.25</v>
      </c>
      <c r="M629" s="12" t="s">
        <v>2319</v>
      </c>
      <c r="N629" s="12" t="s">
        <v>288</v>
      </c>
    </row>
    <row r="630" spans="1:14" ht="94.5">
      <c r="A630" s="74" t="s">
        <v>2320</v>
      </c>
      <c r="B630" s="48" t="s">
        <v>2321</v>
      </c>
      <c r="C630" s="75">
        <v>1128053740</v>
      </c>
      <c r="D630" s="50" t="s">
        <v>2322</v>
      </c>
      <c r="E630" s="61">
        <v>45384</v>
      </c>
      <c r="F630" s="64">
        <v>45565</v>
      </c>
      <c r="G630" s="53">
        <v>15000000</v>
      </c>
      <c r="H630" s="54">
        <v>7500000</v>
      </c>
      <c r="I630" s="55">
        <f t="shared" si="18"/>
        <v>7500000</v>
      </c>
      <c r="J630" s="56" t="s">
        <v>21</v>
      </c>
      <c r="K630" s="57" t="s">
        <v>22</v>
      </c>
      <c r="L630" s="58">
        <f t="shared" si="19"/>
        <v>0.5</v>
      </c>
      <c r="M630" s="12" t="s">
        <v>2323</v>
      </c>
      <c r="N630" s="12" t="s">
        <v>585</v>
      </c>
    </row>
    <row r="631" spans="1:14" ht="121.5">
      <c r="A631" s="74" t="s">
        <v>2324</v>
      </c>
      <c r="B631" s="48" t="s">
        <v>2325</v>
      </c>
      <c r="C631" s="75">
        <v>9298041</v>
      </c>
      <c r="D631" s="50" t="s">
        <v>2326</v>
      </c>
      <c r="E631" s="61">
        <v>45384</v>
      </c>
      <c r="F631" s="64">
        <v>45565</v>
      </c>
      <c r="G631" s="53">
        <v>13800000</v>
      </c>
      <c r="H631" s="54">
        <v>4600000</v>
      </c>
      <c r="I631" s="55">
        <f t="shared" si="18"/>
        <v>9200000</v>
      </c>
      <c r="J631" s="56" t="s">
        <v>21</v>
      </c>
      <c r="K631" s="57" t="s">
        <v>22</v>
      </c>
      <c r="L631" s="58">
        <f t="shared" si="19"/>
        <v>0.33333333333333331</v>
      </c>
      <c r="M631" s="12" t="s">
        <v>2327</v>
      </c>
      <c r="N631" s="12" t="s">
        <v>120</v>
      </c>
    </row>
    <row r="632" spans="1:14" ht="94.5">
      <c r="A632" s="74" t="s">
        <v>2328</v>
      </c>
      <c r="B632" s="48" t="s">
        <v>2329</v>
      </c>
      <c r="C632" s="75">
        <v>73188340</v>
      </c>
      <c r="D632" s="50" t="s">
        <v>2330</v>
      </c>
      <c r="E632" s="61">
        <v>45384</v>
      </c>
      <c r="F632" s="64">
        <v>45565</v>
      </c>
      <c r="G632" s="53">
        <v>21000000</v>
      </c>
      <c r="H632" s="54">
        <v>7000000</v>
      </c>
      <c r="I632" s="55">
        <f t="shared" si="18"/>
        <v>14000000</v>
      </c>
      <c r="J632" s="56" t="s">
        <v>21</v>
      </c>
      <c r="K632" s="57" t="s">
        <v>22</v>
      </c>
      <c r="L632" s="58">
        <f t="shared" si="19"/>
        <v>0.33333333333333331</v>
      </c>
      <c r="M632" s="12" t="s">
        <v>2331</v>
      </c>
      <c r="N632" s="12" t="s">
        <v>573</v>
      </c>
    </row>
    <row r="633" spans="1:14" ht="94.5">
      <c r="A633" s="74" t="s">
        <v>2332</v>
      </c>
      <c r="B633" s="48" t="s">
        <v>2333</v>
      </c>
      <c r="C633" s="75">
        <v>46426161</v>
      </c>
      <c r="D633" s="50" t="s">
        <v>2334</v>
      </c>
      <c r="E633" s="61">
        <v>45353</v>
      </c>
      <c r="F633" s="64">
        <v>45534</v>
      </c>
      <c r="G633" s="53">
        <v>21000000</v>
      </c>
      <c r="H633" s="54">
        <v>7000000</v>
      </c>
      <c r="I633" s="55">
        <f t="shared" si="18"/>
        <v>14000000</v>
      </c>
      <c r="J633" s="56" t="s">
        <v>21</v>
      </c>
      <c r="K633" s="57" t="s">
        <v>22</v>
      </c>
      <c r="L633" s="58">
        <f t="shared" si="19"/>
        <v>0.33333333333333331</v>
      </c>
      <c r="M633" s="12" t="s">
        <v>2335</v>
      </c>
      <c r="N633" s="12" t="s">
        <v>684</v>
      </c>
    </row>
    <row r="634" spans="1:14" ht="108">
      <c r="A634" s="74" t="s">
        <v>2336</v>
      </c>
      <c r="B634" s="48" t="s">
        <v>2056</v>
      </c>
      <c r="C634" s="75">
        <v>10486030007</v>
      </c>
      <c r="D634" s="50" t="s">
        <v>2337</v>
      </c>
      <c r="E634" s="61">
        <v>45355</v>
      </c>
      <c r="F634" s="76">
        <v>45599</v>
      </c>
      <c r="G634" s="53">
        <v>16000000</v>
      </c>
      <c r="H634" s="54">
        <v>2000000</v>
      </c>
      <c r="I634" s="55">
        <f t="shared" si="18"/>
        <v>14000000</v>
      </c>
      <c r="J634" s="56" t="s">
        <v>21</v>
      </c>
      <c r="K634" s="57" t="s">
        <v>22</v>
      </c>
      <c r="L634" s="58">
        <f t="shared" si="19"/>
        <v>0.125</v>
      </c>
      <c r="M634" s="12" t="s">
        <v>2338</v>
      </c>
      <c r="N634" s="12" t="s">
        <v>120</v>
      </c>
    </row>
    <row r="635" spans="1:14" ht="108">
      <c r="A635" s="74" t="s">
        <v>2339</v>
      </c>
      <c r="B635" s="48" t="s">
        <v>2056</v>
      </c>
      <c r="C635" s="75">
        <v>30768931</v>
      </c>
      <c r="D635" s="50" t="s">
        <v>2340</v>
      </c>
      <c r="E635" s="61">
        <v>45355</v>
      </c>
      <c r="F635" s="76">
        <v>45599</v>
      </c>
      <c r="G635" s="53">
        <v>16000000</v>
      </c>
      <c r="H635" s="54">
        <v>6000000</v>
      </c>
      <c r="I635" s="55">
        <f t="shared" si="18"/>
        <v>10000000</v>
      </c>
      <c r="J635" s="56" t="s">
        <v>21</v>
      </c>
      <c r="K635" s="57" t="s">
        <v>22</v>
      </c>
      <c r="L635" s="58">
        <f t="shared" si="19"/>
        <v>0.375</v>
      </c>
      <c r="M635" s="12" t="s">
        <v>2341</v>
      </c>
      <c r="N635" s="12" t="s">
        <v>120</v>
      </c>
    </row>
    <row r="636" spans="1:14" ht="175.5">
      <c r="A636" s="74" t="s">
        <v>2342</v>
      </c>
      <c r="B636" s="48" t="s">
        <v>1178</v>
      </c>
      <c r="C636" s="75">
        <v>1143338404</v>
      </c>
      <c r="D636" s="50" t="s">
        <v>2343</v>
      </c>
      <c r="E636" s="61">
        <v>45386</v>
      </c>
      <c r="F636" s="76">
        <v>45629</v>
      </c>
      <c r="G636" s="53">
        <v>32000000</v>
      </c>
      <c r="H636" s="54">
        <v>8000000</v>
      </c>
      <c r="I636" s="55">
        <f t="shared" si="18"/>
        <v>24000000</v>
      </c>
      <c r="J636" s="56" t="s">
        <v>21</v>
      </c>
      <c r="K636" s="57" t="s">
        <v>22</v>
      </c>
      <c r="L636" s="58">
        <f t="shared" si="19"/>
        <v>0.25</v>
      </c>
      <c r="M636" s="12" t="s">
        <v>2344</v>
      </c>
      <c r="N636" s="12" t="s">
        <v>684</v>
      </c>
    </row>
    <row r="637" spans="1:14" ht="175.5">
      <c r="A637" s="74" t="s">
        <v>2345</v>
      </c>
      <c r="B637" s="48" t="s">
        <v>1178</v>
      </c>
      <c r="C637" s="75">
        <v>1047364660</v>
      </c>
      <c r="D637" s="50" t="s">
        <v>2346</v>
      </c>
      <c r="E637" s="61">
        <v>45386</v>
      </c>
      <c r="F637" s="76">
        <v>45629</v>
      </c>
      <c r="G637" s="53">
        <v>32000000</v>
      </c>
      <c r="H637" s="54">
        <v>4000000</v>
      </c>
      <c r="I637" s="55">
        <f t="shared" si="18"/>
        <v>28000000</v>
      </c>
      <c r="J637" s="56" t="s">
        <v>21</v>
      </c>
      <c r="K637" s="57" t="s">
        <v>22</v>
      </c>
      <c r="L637" s="58">
        <f t="shared" si="19"/>
        <v>0.125</v>
      </c>
      <c r="M637" s="12" t="s">
        <v>2347</v>
      </c>
      <c r="N637" s="12" t="s">
        <v>684</v>
      </c>
    </row>
    <row r="638" spans="1:14" ht="94.5">
      <c r="A638" s="74" t="s">
        <v>2348</v>
      </c>
      <c r="B638" s="48" t="s">
        <v>2349</v>
      </c>
      <c r="C638" s="75">
        <v>1047496420</v>
      </c>
      <c r="D638" s="50" t="s">
        <v>2350</v>
      </c>
      <c r="E638" s="61">
        <v>45386</v>
      </c>
      <c r="F638" s="64">
        <v>45567</v>
      </c>
      <c r="G638" s="53">
        <v>14400000</v>
      </c>
      <c r="H638" s="54">
        <v>4800000</v>
      </c>
      <c r="I638" s="55">
        <f t="shared" si="18"/>
        <v>9600000</v>
      </c>
      <c r="J638" s="56" t="s">
        <v>21</v>
      </c>
      <c r="K638" s="57" t="s">
        <v>22</v>
      </c>
      <c r="L638" s="58">
        <f t="shared" si="19"/>
        <v>0.33333333333333331</v>
      </c>
      <c r="M638" s="12" t="s">
        <v>2351</v>
      </c>
      <c r="N638" s="12" t="s">
        <v>111</v>
      </c>
    </row>
    <row r="639" spans="1:14" ht="108">
      <c r="A639" s="74" t="s">
        <v>2352</v>
      </c>
      <c r="B639" s="48" t="s">
        <v>2353</v>
      </c>
      <c r="C639" s="75">
        <v>9090119</v>
      </c>
      <c r="D639" s="50" t="s">
        <v>2354</v>
      </c>
      <c r="E639" s="61">
        <v>45386</v>
      </c>
      <c r="F639" s="76">
        <v>45629</v>
      </c>
      <c r="G639" s="53">
        <v>20000000</v>
      </c>
      <c r="H639" s="54">
        <v>7500000</v>
      </c>
      <c r="I639" s="55">
        <f t="shared" si="18"/>
        <v>12500000</v>
      </c>
      <c r="J639" s="56" t="s">
        <v>21</v>
      </c>
      <c r="K639" s="57" t="s">
        <v>22</v>
      </c>
      <c r="L639" s="58">
        <f t="shared" si="19"/>
        <v>0.375</v>
      </c>
      <c r="M639" s="12" t="s">
        <v>2355</v>
      </c>
      <c r="N639" s="12" t="s">
        <v>432</v>
      </c>
    </row>
    <row r="640" spans="1:14" ht="94.5">
      <c r="A640" s="74" t="s">
        <v>2356</v>
      </c>
      <c r="B640" s="48" t="s">
        <v>2357</v>
      </c>
      <c r="C640" s="75">
        <v>19873030</v>
      </c>
      <c r="D640" s="50" t="s">
        <v>2358</v>
      </c>
      <c r="E640" s="61">
        <v>45386</v>
      </c>
      <c r="F640" s="76">
        <v>45629</v>
      </c>
      <c r="G640" s="53">
        <v>20000000</v>
      </c>
      <c r="H640" s="54">
        <v>5000000</v>
      </c>
      <c r="I640" s="55">
        <f t="shared" si="18"/>
        <v>15000000</v>
      </c>
      <c r="J640" s="56" t="s">
        <v>21</v>
      </c>
      <c r="K640" s="57" t="s">
        <v>22</v>
      </c>
      <c r="L640" s="58">
        <f t="shared" si="19"/>
        <v>0.25</v>
      </c>
      <c r="M640" s="12" t="s">
        <v>2359</v>
      </c>
      <c r="N640" s="12" t="s">
        <v>573</v>
      </c>
    </row>
    <row r="641" spans="1:14" ht="108">
      <c r="A641" s="74" t="s">
        <v>2360</v>
      </c>
      <c r="B641" s="48" t="s">
        <v>2192</v>
      </c>
      <c r="C641" s="75">
        <v>1047428128</v>
      </c>
      <c r="D641" s="50" t="s">
        <v>2361</v>
      </c>
      <c r="E641" s="61">
        <v>45386</v>
      </c>
      <c r="F641" s="76">
        <v>45629</v>
      </c>
      <c r="G641" s="53">
        <v>24000000</v>
      </c>
      <c r="H641" s="54">
        <v>6000000</v>
      </c>
      <c r="I641" s="55">
        <f t="shared" si="18"/>
        <v>18000000</v>
      </c>
      <c r="J641" s="56" t="s">
        <v>21</v>
      </c>
      <c r="K641" s="57" t="s">
        <v>22</v>
      </c>
      <c r="L641" s="58">
        <f t="shared" si="19"/>
        <v>0.25</v>
      </c>
      <c r="M641" s="12" t="s">
        <v>2362</v>
      </c>
      <c r="N641" s="12" t="s">
        <v>120</v>
      </c>
    </row>
    <row r="642" spans="1:14" ht="202.5">
      <c r="A642" s="74" t="s">
        <v>2363</v>
      </c>
      <c r="B642" s="48" t="s">
        <v>1707</v>
      </c>
      <c r="C642" s="75">
        <v>73200494</v>
      </c>
      <c r="D642" s="50" t="s">
        <v>2364</v>
      </c>
      <c r="E642" s="61">
        <v>45386</v>
      </c>
      <c r="F642" s="76">
        <v>45629</v>
      </c>
      <c r="G642" s="53">
        <v>24000000</v>
      </c>
      <c r="H642" s="54">
        <v>6000000</v>
      </c>
      <c r="I642" s="55">
        <f t="shared" si="18"/>
        <v>18000000</v>
      </c>
      <c r="J642" s="56" t="s">
        <v>21</v>
      </c>
      <c r="K642" s="57" t="s">
        <v>22</v>
      </c>
      <c r="L642" s="58">
        <f t="shared" si="19"/>
        <v>0.25</v>
      </c>
      <c r="M642" s="12" t="s">
        <v>2365</v>
      </c>
      <c r="N642" s="12" t="s">
        <v>432</v>
      </c>
    </row>
    <row r="643" spans="1:14" ht="175.5">
      <c r="A643" s="74" t="s">
        <v>2366</v>
      </c>
      <c r="B643" s="48" t="s">
        <v>2210</v>
      </c>
      <c r="C643" s="75">
        <v>7920725</v>
      </c>
      <c r="D643" s="50" t="s">
        <v>2367</v>
      </c>
      <c r="E643" s="61">
        <v>45386</v>
      </c>
      <c r="F643" s="64">
        <v>45567</v>
      </c>
      <c r="G643" s="53">
        <v>23100000</v>
      </c>
      <c r="H643" s="54">
        <v>7700000</v>
      </c>
      <c r="I643" s="55">
        <f t="shared" si="18"/>
        <v>15400000</v>
      </c>
      <c r="J643" s="56" t="s">
        <v>21</v>
      </c>
      <c r="K643" s="57" t="s">
        <v>22</v>
      </c>
      <c r="L643" s="58">
        <f t="shared" si="19"/>
        <v>0.33333333333333331</v>
      </c>
      <c r="M643" s="12" t="s">
        <v>2368</v>
      </c>
      <c r="N643" s="12" t="s">
        <v>633</v>
      </c>
    </row>
    <row r="644" spans="1:14" ht="121.5">
      <c r="A644" s="74" t="s">
        <v>2369</v>
      </c>
      <c r="B644" s="48" t="s">
        <v>2370</v>
      </c>
      <c r="C644" s="75">
        <v>1143400173</v>
      </c>
      <c r="D644" s="50" t="s">
        <v>2371</v>
      </c>
      <c r="E644" s="61">
        <v>45386</v>
      </c>
      <c r="F644" s="64">
        <v>45567</v>
      </c>
      <c r="G644" s="53">
        <v>13800000</v>
      </c>
      <c r="H644" s="54">
        <v>6900000</v>
      </c>
      <c r="I644" s="55">
        <f t="shared" si="18"/>
        <v>6900000</v>
      </c>
      <c r="J644" s="56" t="s">
        <v>21</v>
      </c>
      <c r="K644" s="57" t="s">
        <v>22</v>
      </c>
      <c r="L644" s="58">
        <f t="shared" si="19"/>
        <v>0.5</v>
      </c>
      <c r="M644" s="12" t="s">
        <v>2372</v>
      </c>
      <c r="N644" s="12" t="s">
        <v>432</v>
      </c>
    </row>
    <row r="645" spans="1:14" ht="94.5">
      <c r="A645" s="74" t="s">
        <v>2373</v>
      </c>
      <c r="B645" s="48" t="s">
        <v>2374</v>
      </c>
      <c r="C645" s="75">
        <v>73007431</v>
      </c>
      <c r="D645" s="50" t="s">
        <v>2375</v>
      </c>
      <c r="E645" s="61">
        <v>45386</v>
      </c>
      <c r="F645" s="64">
        <v>45567</v>
      </c>
      <c r="G645" s="53">
        <v>18000000</v>
      </c>
      <c r="H645" s="54">
        <v>6000000</v>
      </c>
      <c r="I645" s="55">
        <f t="shared" si="18"/>
        <v>12000000</v>
      </c>
      <c r="J645" s="56" t="s">
        <v>21</v>
      </c>
      <c r="K645" s="57" t="s">
        <v>22</v>
      </c>
      <c r="L645" s="58">
        <f t="shared" si="19"/>
        <v>0.33333333333333331</v>
      </c>
      <c r="M645" s="12" t="s">
        <v>2376</v>
      </c>
      <c r="N645" s="12" t="s">
        <v>737</v>
      </c>
    </row>
    <row r="646" spans="1:14" ht="94.5">
      <c r="A646" s="74" t="s">
        <v>2377</v>
      </c>
      <c r="B646" s="48" t="s">
        <v>890</v>
      </c>
      <c r="C646" s="75">
        <v>1036675291</v>
      </c>
      <c r="D646" s="50" t="s">
        <v>2378</v>
      </c>
      <c r="E646" s="61">
        <v>45386</v>
      </c>
      <c r="F646" s="64">
        <v>45567</v>
      </c>
      <c r="G646" s="53">
        <v>12000000</v>
      </c>
      <c r="H646" s="54">
        <v>2000000</v>
      </c>
      <c r="I646" s="55">
        <f t="shared" si="18"/>
        <v>10000000</v>
      </c>
      <c r="J646" s="56" t="s">
        <v>21</v>
      </c>
      <c r="K646" s="57" t="s">
        <v>22</v>
      </c>
      <c r="L646" s="58">
        <f t="shared" si="19"/>
        <v>0.16666666666666666</v>
      </c>
      <c r="M646" s="12" t="s">
        <v>2379</v>
      </c>
      <c r="N646" s="12" t="s">
        <v>737</v>
      </c>
    </row>
    <row r="647" spans="1:14" ht="108">
      <c r="A647" s="74" t="s">
        <v>2380</v>
      </c>
      <c r="B647" s="48" t="s">
        <v>1220</v>
      </c>
      <c r="C647" s="75">
        <v>30871000</v>
      </c>
      <c r="D647" s="50" t="s">
        <v>2381</v>
      </c>
      <c r="E647" s="61">
        <v>45355</v>
      </c>
      <c r="F647" s="64">
        <v>45536</v>
      </c>
      <c r="G647" s="53">
        <v>21000000</v>
      </c>
      <c r="H647" s="54">
        <v>7000000</v>
      </c>
      <c r="I647" s="55">
        <f t="shared" si="18"/>
        <v>14000000</v>
      </c>
      <c r="J647" s="56" t="s">
        <v>21</v>
      </c>
      <c r="K647" s="57" t="s">
        <v>22</v>
      </c>
      <c r="L647" s="58">
        <f t="shared" si="19"/>
        <v>0.33333333333333331</v>
      </c>
      <c r="M647" s="12" t="s">
        <v>2382</v>
      </c>
      <c r="N647" s="12" t="s">
        <v>1218</v>
      </c>
    </row>
    <row r="648" spans="1:14" ht="148.5">
      <c r="A648" s="74" t="s">
        <v>2383</v>
      </c>
      <c r="B648" s="48" t="s">
        <v>2122</v>
      </c>
      <c r="C648" s="75">
        <v>73195647</v>
      </c>
      <c r="D648" s="50" t="s">
        <v>2384</v>
      </c>
      <c r="E648" s="61">
        <v>45386</v>
      </c>
      <c r="F648" s="76">
        <v>45629</v>
      </c>
      <c r="G648" s="53">
        <v>48000000</v>
      </c>
      <c r="H648" s="54">
        <v>6000000</v>
      </c>
      <c r="I648" s="55">
        <f t="shared" si="18"/>
        <v>42000000</v>
      </c>
      <c r="J648" s="56" t="s">
        <v>21</v>
      </c>
      <c r="K648" s="57" t="s">
        <v>22</v>
      </c>
      <c r="L648" s="58">
        <f t="shared" si="19"/>
        <v>0.125</v>
      </c>
      <c r="M648" s="12" t="s">
        <v>2385</v>
      </c>
      <c r="N648" s="12" t="s">
        <v>585</v>
      </c>
    </row>
    <row r="649" spans="1:14" ht="135">
      <c r="A649" s="74" t="s">
        <v>2386</v>
      </c>
      <c r="B649" s="48" t="s">
        <v>2387</v>
      </c>
      <c r="C649" s="75">
        <v>45491970</v>
      </c>
      <c r="D649" s="50" t="s">
        <v>2388</v>
      </c>
      <c r="E649" s="61">
        <v>45386</v>
      </c>
      <c r="F649" s="76">
        <v>45629</v>
      </c>
      <c r="G649" s="53">
        <v>28000000</v>
      </c>
      <c r="H649" s="54">
        <v>7000000</v>
      </c>
      <c r="I649" s="55">
        <f t="shared" si="18"/>
        <v>21000000</v>
      </c>
      <c r="J649" s="56" t="s">
        <v>21</v>
      </c>
      <c r="K649" s="57" t="s">
        <v>22</v>
      </c>
      <c r="L649" s="58">
        <f t="shared" si="19"/>
        <v>0.25</v>
      </c>
      <c r="M649" s="12" t="s">
        <v>2389</v>
      </c>
      <c r="N649" s="12" t="s">
        <v>585</v>
      </c>
    </row>
    <row r="650" spans="1:14" ht="108">
      <c r="A650" s="74" t="s">
        <v>2390</v>
      </c>
      <c r="B650" s="48" t="s">
        <v>2391</v>
      </c>
      <c r="C650" s="75">
        <v>73160000</v>
      </c>
      <c r="D650" s="50" t="s">
        <v>2392</v>
      </c>
      <c r="E650" s="61">
        <v>45355</v>
      </c>
      <c r="F650" s="64">
        <v>45536</v>
      </c>
      <c r="G650" s="53">
        <v>27000000</v>
      </c>
      <c r="H650" s="54">
        <v>9000000</v>
      </c>
      <c r="I650" s="55">
        <f t="shared" si="18"/>
        <v>18000000</v>
      </c>
      <c r="J650" s="56" t="s">
        <v>21</v>
      </c>
      <c r="K650" s="57" t="s">
        <v>22</v>
      </c>
      <c r="L650" s="58">
        <f t="shared" si="19"/>
        <v>0.33333333333333331</v>
      </c>
      <c r="M650" s="12" t="s">
        <v>2393</v>
      </c>
      <c r="N650" s="12" t="s">
        <v>1218</v>
      </c>
    </row>
    <row r="651" spans="1:14" ht="94.5">
      <c r="A651" s="74" t="s">
        <v>2394</v>
      </c>
      <c r="B651" s="48" t="s">
        <v>2395</v>
      </c>
      <c r="C651" s="75">
        <v>1143344130</v>
      </c>
      <c r="D651" s="50" t="s">
        <v>2396</v>
      </c>
      <c r="E651" s="61">
        <v>45386</v>
      </c>
      <c r="F651" s="64">
        <v>45567</v>
      </c>
      <c r="G651" s="53">
        <v>24000000</v>
      </c>
      <c r="H651" s="54">
        <v>8000000</v>
      </c>
      <c r="I651" s="55">
        <f t="shared" si="18"/>
        <v>16000000</v>
      </c>
      <c r="J651" s="56" t="s">
        <v>21</v>
      </c>
      <c r="K651" s="57" t="s">
        <v>22</v>
      </c>
      <c r="L651" s="58">
        <f t="shared" si="19"/>
        <v>0.33333333333333331</v>
      </c>
      <c r="M651" s="12" t="s">
        <v>2397</v>
      </c>
      <c r="N651" s="12" t="s">
        <v>270</v>
      </c>
    </row>
    <row r="652" spans="1:14" ht="108">
      <c r="A652" s="74" t="s">
        <v>2398</v>
      </c>
      <c r="B652" s="48" t="s">
        <v>1026</v>
      </c>
      <c r="C652" s="75">
        <v>91281074</v>
      </c>
      <c r="D652" s="50" t="s">
        <v>2399</v>
      </c>
      <c r="E652" s="61">
        <v>45386</v>
      </c>
      <c r="F652" s="64">
        <v>45567</v>
      </c>
      <c r="G652" s="53">
        <v>18000000</v>
      </c>
      <c r="H652" s="54">
        <v>6000000</v>
      </c>
      <c r="I652" s="55">
        <f t="shared" si="18"/>
        <v>12000000</v>
      </c>
      <c r="J652" s="56" t="s">
        <v>21</v>
      </c>
      <c r="K652" s="57" t="s">
        <v>22</v>
      </c>
      <c r="L652" s="58">
        <f t="shared" si="19"/>
        <v>0.33333333333333331</v>
      </c>
      <c r="M652" s="12" t="s">
        <v>2400</v>
      </c>
      <c r="N652" s="12" t="s">
        <v>553</v>
      </c>
    </row>
    <row r="653" spans="1:14" ht="108">
      <c r="A653" s="74" t="s">
        <v>2401</v>
      </c>
      <c r="B653" s="48" t="s">
        <v>2402</v>
      </c>
      <c r="C653" s="75">
        <v>76673049</v>
      </c>
      <c r="D653" s="50" t="s">
        <v>2403</v>
      </c>
      <c r="E653" s="61">
        <v>45355</v>
      </c>
      <c r="F653" s="76">
        <v>45598</v>
      </c>
      <c r="G653" s="53">
        <v>22400000</v>
      </c>
      <c r="H653" s="54">
        <v>5600000</v>
      </c>
      <c r="I653" s="55">
        <f t="shared" si="18"/>
        <v>16800000</v>
      </c>
      <c r="J653" s="56" t="s">
        <v>21</v>
      </c>
      <c r="K653" s="57" t="s">
        <v>22</v>
      </c>
      <c r="L653" s="58">
        <f t="shared" si="19"/>
        <v>0.25</v>
      </c>
      <c r="M653" s="12" t="s">
        <v>2404</v>
      </c>
      <c r="N653" s="12" t="s">
        <v>492</v>
      </c>
    </row>
    <row r="654" spans="1:14" ht="121.5">
      <c r="A654" s="74" t="s">
        <v>2405</v>
      </c>
      <c r="B654" s="48" t="s">
        <v>2406</v>
      </c>
      <c r="C654" s="75">
        <v>1137223309</v>
      </c>
      <c r="D654" s="50" t="s">
        <v>2407</v>
      </c>
      <c r="E654" s="61">
        <v>45386</v>
      </c>
      <c r="F654" s="64">
        <v>45567</v>
      </c>
      <c r="G654" s="53">
        <v>21000000</v>
      </c>
      <c r="H654" s="54">
        <v>10500000</v>
      </c>
      <c r="I654" s="55">
        <f t="shared" si="18"/>
        <v>10500000</v>
      </c>
      <c r="J654" s="56" t="s">
        <v>21</v>
      </c>
      <c r="K654" s="57" t="s">
        <v>22</v>
      </c>
      <c r="L654" s="58">
        <f t="shared" si="19"/>
        <v>0.5</v>
      </c>
      <c r="M654" s="12" t="s">
        <v>2408</v>
      </c>
      <c r="N654" s="12" t="s">
        <v>1740</v>
      </c>
    </row>
    <row r="655" spans="1:14" ht="189">
      <c r="A655" s="77" t="s">
        <v>2409</v>
      </c>
      <c r="B655" s="48" t="s">
        <v>2410</v>
      </c>
      <c r="C655" s="75">
        <v>78381718</v>
      </c>
      <c r="D655" s="50" t="s">
        <v>2411</v>
      </c>
      <c r="E655" s="61">
        <v>45386</v>
      </c>
      <c r="F655" s="64">
        <v>45567</v>
      </c>
      <c r="G655" s="53">
        <v>30000000</v>
      </c>
      <c r="H655" s="54">
        <v>15000000</v>
      </c>
      <c r="I655" s="55">
        <f t="shared" si="18"/>
        <v>15000000</v>
      </c>
      <c r="J655" s="56" t="s">
        <v>21</v>
      </c>
      <c r="K655" s="57" t="s">
        <v>22</v>
      </c>
      <c r="L655" s="58">
        <f t="shared" si="19"/>
        <v>0.5</v>
      </c>
      <c r="M655" s="12" t="s">
        <v>2412</v>
      </c>
      <c r="N655" s="12" t="s">
        <v>120</v>
      </c>
    </row>
    <row r="656" spans="1:14" ht="189">
      <c r="A656" s="77" t="s">
        <v>2413</v>
      </c>
      <c r="B656" s="48" t="s">
        <v>2410</v>
      </c>
      <c r="C656" s="75">
        <v>32935637</v>
      </c>
      <c r="D656" s="50" t="s">
        <v>2414</v>
      </c>
      <c r="E656" s="61">
        <v>45355</v>
      </c>
      <c r="F656" s="64">
        <v>45536</v>
      </c>
      <c r="G656" s="53">
        <v>30000000</v>
      </c>
      <c r="H656" s="54">
        <v>10000000</v>
      </c>
      <c r="I656" s="55">
        <f t="shared" si="18"/>
        <v>20000000</v>
      </c>
      <c r="J656" s="56" t="s">
        <v>21</v>
      </c>
      <c r="K656" s="57" t="s">
        <v>22</v>
      </c>
      <c r="L656" s="58">
        <f t="shared" si="19"/>
        <v>0.33333333333333331</v>
      </c>
      <c r="M656" s="12" t="s">
        <v>2415</v>
      </c>
      <c r="N656" s="12" t="s">
        <v>120</v>
      </c>
    </row>
    <row r="657" spans="1:14" ht="202.5">
      <c r="A657" s="77" t="s">
        <v>2416</v>
      </c>
      <c r="B657" s="48" t="s">
        <v>2417</v>
      </c>
      <c r="C657" s="75">
        <v>73109126</v>
      </c>
      <c r="D657" s="50" t="s">
        <v>2418</v>
      </c>
      <c r="E657" s="61">
        <v>45386</v>
      </c>
      <c r="F657" s="64">
        <v>45567</v>
      </c>
      <c r="G657" s="53">
        <v>10800000</v>
      </c>
      <c r="H657" s="54">
        <v>3600000</v>
      </c>
      <c r="I657" s="55">
        <f t="shared" si="18"/>
        <v>7200000</v>
      </c>
      <c r="J657" s="56" t="s">
        <v>21</v>
      </c>
      <c r="K657" s="57" t="s">
        <v>22</v>
      </c>
      <c r="L657" s="58">
        <f t="shared" si="19"/>
        <v>0.33333333333333331</v>
      </c>
      <c r="M657" s="12" t="s">
        <v>2419</v>
      </c>
      <c r="N657" s="12" t="s">
        <v>120</v>
      </c>
    </row>
    <row r="658" spans="1:14" ht="94.5">
      <c r="A658" s="77" t="s">
        <v>2420</v>
      </c>
      <c r="B658" s="48" t="s">
        <v>928</v>
      </c>
      <c r="C658" s="75">
        <v>1140837031</v>
      </c>
      <c r="D658" s="50" t="s">
        <v>2421</v>
      </c>
      <c r="E658" s="61">
        <v>45386</v>
      </c>
      <c r="F658" s="64">
        <v>45567</v>
      </c>
      <c r="G658" s="53">
        <v>24000000</v>
      </c>
      <c r="H658" s="54">
        <v>8000000</v>
      </c>
      <c r="I658" s="55">
        <f t="shared" si="18"/>
        <v>16000000</v>
      </c>
      <c r="J658" s="56" t="s">
        <v>21</v>
      </c>
      <c r="K658" s="57" t="s">
        <v>22</v>
      </c>
      <c r="L658" s="58">
        <f t="shared" si="19"/>
        <v>0.33333333333333331</v>
      </c>
      <c r="M658" s="12" t="s">
        <v>2422</v>
      </c>
      <c r="N658" s="12" t="s">
        <v>189</v>
      </c>
    </row>
    <row r="659" spans="1:14" ht="94.5">
      <c r="A659" s="77" t="s">
        <v>2423</v>
      </c>
      <c r="B659" s="48" t="s">
        <v>2424</v>
      </c>
      <c r="C659" s="75">
        <v>73203940</v>
      </c>
      <c r="D659" s="50" t="s">
        <v>2425</v>
      </c>
      <c r="E659" s="61">
        <v>45355</v>
      </c>
      <c r="F659" s="64">
        <v>45536</v>
      </c>
      <c r="G659" s="53">
        <v>24000000</v>
      </c>
      <c r="H659" s="54">
        <v>8000000</v>
      </c>
      <c r="I659" s="55">
        <f t="shared" si="18"/>
        <v>16000000</v>
      </c>
      <c r="J659" s="56" t="s">
        <v>21</v>
      </c>
      <c r="K659" s="57" t="s">
        <v>22</v>
      </c>
      <c r="L659" s="58">
        <f t="shared" si="19"/>
        <v>0.33333333333333331</v>
      </c>
      <c r="M659" s="12" t="s">
        <v>2426</v>
      </c>
      <c r="N659" s="12" t="s">
        <v>865</v>
      </c>
    </row>
    <row r="660" spans="1:14" ht="94.5">
      <c r="A660" s="77" t="s">
        <v>2427</v>
      </c>
      <c r="B660" s="48" t="s">
        <v>2428</v>
      </c>
      <c r="C660" s="75">
        <v>3928909</v>
      </c>
      <c r="D660" s="50" t="s">
        <v>2429</v>
      </c>
      <c r="E660" s="61">
        <v>45386</v>
      </c>
      <c r="F660" s="64">
        <v>45567</v>
      </c>
      <c r="G660" s="53">
        <v>13200000</v>
      </c>
      <c r="H660" s="54">
        <v>6600000</v>
      </c>
      <c r="I660" s="55">
        <f t="shared" si="18"/>
        <v>6600000</v>
      </c>
      <c r="J660" s="56" t="s">
        <v>21</v>
      </c>
      <c r="K660" s="57" t="s">
        <v>22</v>
      </c>
      <c r="L660" s="58">
        <f t="shared" si="19"/>
        <v>0.5</v>
      </c>
      <c r="M660" s="12" t="s">
        <v>2430</v>
      </c>
      <c r="N660" s="12" t="s">
        <v>1258</v>
      </c>
    </row>
    <row r="661" spans="1:14" ht="175.5">
      <c r="A661" s="78" t="s">
        <v>2431</v>
      </c>
      <c r="B661" s="48" t="s">
        <v>1178</v>
      </c>
      <c r="C661" s="75">
        <v>1102868153</v>
      </c>
      <c r="D661" s="50" t="s">
        <v>2432</v>
      </c>
      <c r="E661" s="61">
        <v>45386</v>
      </c>
      <c r="F661" s="76">
        <v>45629</v>
      </c>
      <c r="G661" s="53">
        <v>32000000</v>
      </c>
      <c r="H661" s="54">
        <v>8000000</v>
      </c>
      <c r="I661" s="55">
        <f t="shared" si="18"/>
        <v>24000000</v>
      </c>
      <c r="J661" s="56" t="s">
        <v>21</v>
      </c>
      <c r="K661" s="57" t="s">
        <v>22</v>
      </c>
      <c r="L661" s="58">
        <f t="shared" si="19"/>
        <v>0.25</v>
      </c>
      <c r="M661" s="12" t="s">
        <v>2433</v>
      </c>
      <c r="N661" s="12" t="s">
        <v>684</v>
      </c>
    </row>
    <row r="662" spans="1:14" ht="189">
      <c r="A662" s="78" t="s">
        <v>2434</v>
      </c>
      <c r="B662" s="48" t="s">
        <v>2435</v>
      </c>
      <c r="C662" s="75">
        <v>73572510</v>
      </c>
      <c r="D662" s="50" t="s">
        <v>2436</v>
      </c>
      <c r="E662" s="61">
        <v>45355</v>
      </c>
      <c r="F662" s="64">
        <v>45536</v>
      </c>
      <c r="G662" s="53">
        <v>12000000</v>
      </c>
      <c r="H662" s="54">
        <v>6000000</v>
      </c>
      <c r="I662" s="55">
        <f t="shared" si="18"/>
        <v>6000000</v>
      </c>
      <c r="J662" s="56" t="s">
        <v>21</v>
      </c>
      <c r="K662" s="57" t="s">
        <v>22</v>
      </c>
      <c r="L662" s="58">
        <f t="shared" si="19"/>
        <v>0.5</v>
      </c>
      <c r="M662" s="12" t="s">
        <v>2437</v>
      </c>
      <c r="N662" s="12" t="s">
        <v>120</v>
      </c>
    </row>
    <row r="663" spans="1:14" ht="175.5">
      <c r="A663" s="78" t="s">
        <v>2438</v>
      </c>
      <c r="B663" s="48" t="s">
        <v>2246</v>
      </c>
      <c r="C663" s="75">
        <v>1049454746</v>
      </c>
      <c r="D663" s="50" t="s">
        <v>2439</v>
      </c>
      <c r="E663" s="61">
        <v>45386</v>
      </c>
      <c r="F663" s="76">
        <v>45629</v>
      </c>
      <c r="G663" s="53">
        <v>32000000</v>
      </c>
      <c r="H663" s="54">
        <v>8000000</v>
      </c>
      <c r="I663" s="55">
        <f t="shared" si="18"/>
        <v>24000000</v>
      </c>
      <c r="J663" s="56" t="s">
        <v>21</v>
      </c>
      <c r="K663" s="57" t="s">
        <v>22</v>
      </c>
      <c r="L663" s="58">
        <f t="shared" si="19"/>
        <v>0.25</v>
      </c>
      <c r="M663" s="12" t="s">
        <v>2440</v>
      </c>
      <c r="N663" s="12" t="s">
        <v>684</v>
      </c>
    </row>
    <row r="664" spans="1:14" ht="175.5">
      <c r="A664" s="78" t="s">
        <v>2441</v>
      </c>
      <c r="B664" s="48" t="s">
        <v>2246</v>
      </c>
      <c r="C664" s="75">
        <v>1143372805</v>
      </c>
      <c r="D664" s="50" t="s">
        <v>2442</v>
      </c>
      <c r="E664" s="61">
        <v>45386</v>
      </c>
      <c r="F664" s="76">
        <v>45629</v>
      </c>
      <c r="G664" s="53">
        <v>32000000</v>
      </c>
      <c r="H664" s="54">
        <v>8000000</v>
      </c>
      <c r="I664" s="55">
        <f t="shared" ref="I664:I727" si="20">+G664-H664</f>
        <v>24000000</v>
      </c>
      <c r="J664" s="56" t="s">
        <v>21</v>
      </c>
      <c r="K664" s="57" t="s">
        <v>22</v>
      </c>
      <c r="L664" s="58">
        <f t="shared" ref="L664:L727" si="21">+H664/G664</f>
        <v>0.25</v>
      </c>
      <c r="M664" s="12" t="s">
        <v>2443</v>
      </c>
      <c r="N664" s="12" t="s">
        <v>684</v>
      </c>
    </row>
    <row r="665" spans="1:14" ht="94.5">
      <c r="A665" s="78" t="s">
        <v>2444</v>
      </c>
      <c r="B665" s="48" t="s">
        <v>2445</v>
      </c>
      <c r="C665" s="75">
        <v>1052956575</v>
      </c>
      <c r="D665" s="50" t="s">
        <v>2446</v>
      </c>
      <c r="E665" s="61">
        <v>45392</v>
      </c>
      <c r="F665" s="64">
        <v>45573</v>
      </c>
      <c r="G665" s="53">
        <v>24000000</v>
      </c>
      <c r="H665" s="54">
        <v>8000000</v>
      </c>
      <c r="I665" s="55">
        <f t="shared" si="20"/>
        <v>16000000</v>
      </c>
      <c r="J665" s="56" t="s">
        <v>21</v>
      </c>
      <c r="K665" s="57" t="s">
        <v>22</v>
      </c>
      <c r="L665" s="58">
        <f t="shared" si="21"/>
        <v>0.33333333333333331</v>
      </c>
      <c r="M665" s="12" t="s">
        <v>2447</v>
      </c>
      <c r="N665" s="12" t="s">
        <v>964</v>
      </c>
    </row>
    <row r="666" spans="1:14" ht="189">
      <c r="A666" s="77" t="s">
        <v>2448</v>
      </c>
      <c r="B666" s="48" t="s">
        <v>2435</v>
      </c>
      <c r="C666" s="75">
        <v>1047427583</v>
      </c>
      <c r="D666" s="50" t="s">
        <v>2449</v>
      </c>
      <c r="E666" s="61">
        <v>45394</v>
      </c>
      <c r="F666" s="64">
        <v>45575</v>
      </c>
      <c r="G666" s="53">
        <v>15000000</v>
      </c>
      <c r="H666" s="54">
        <v>7500000</v>
      </c>
      <c r="I666" s="55">
        <f t="shared" si="20"/>
        <v>7500000</v>
      </c>
      <c r="J666" s="56" t="s">
        <v>21</v>
      </c>
      <c r="K666" s="57" t="s">
        <v>22</v>
      </c>
      <c r="L666" s="58">
        <f t="shared" si="21"/>
        <v>0.5</v>
      </c>
      <c r="M666" s="12" t="s">
        <v>2450</v>
      </c>
      <c r="N666" s="12" t="s">
        <v>120</v>
      </c>
    </row>
    <row r="667" spans="1:14" ht="94.5">
      <c r="A667" s="77" t="s">
        <v>2451</v>
      </c>
      <c r="B667" s="48" t="s">
        <v>2452</v>
      </c>
      <c r="C667" s="75">
        <v>3333349000</v>
      </c>
      <c r="D667" s="50" t="s">
        <v>2453</v>
      </c>
      <c r="E667" s="61">
        <v>45394</v>
      </c>
      <c r="F667" s="64">
        <v>45575</v>
      </c>
      <c r="G667" s="53">
        <v>13800000</v>
      </c>
      <c r="H667" s="54">
        <v>4600000</v>
      </c>
      <c r="I667" s="55">
        <f t="shared" si="20"/>
        <v>9200000</v>
      </c>
      <c r="J667" s="56" t="s">
        <v>21</v>
      </c>
      <c r="K667" s="57" t="s">
        <v>22</v>
      </c>
      <c r="L667" s="58">
        <f t="shared" si="21"/>
        <v>0.33333333333333331</v>
      </c>
      <c r="M667" s="12" t="s">
        <v>2454</v>
      </c>
      <c r="N667" s="12" t="s">
        <v>700</v>
      </c>
    </row>
    <row r="668" spans="1:14" ht="94.5">
      <c r="A668" s="77" t="s">
        <v>2455</v>
      </c>
      <c r="B668" s="48" t="s">
        <v>2456</v>
      </c>
      <c r="C668" s="75">
        <v>6889234</v>
      </c>
      <c r="D668" s="50" t="s">
        <v>2457</v>
      </c>
      <c r="E668" s="61">
        <v>45394</v>
      </c>
      <c r="F668" s="76">
        <v>45637</v>
      </c>
      <c r="G668" s="53">
        <v>20000000</v>
      </c>
      <c r="H668" s="54">
        <v>2500000</v>
      </c>
      <c r="I668" s="55">
        <f t="shared" si="20"/>
        <v>17500000</v>
      </c>
      <c r="J668" s="56" t="s">
        <v>21</v>
      </c>
      <c r="K668" s="57" t="s">
        <v>22</v>
      </c>
      <c r="L668" s="58">
        <f t="shared" si="21"/>
        <v>0.125</v>
      </c>
      <c r="M668" s="12" t="s">
        <v>2458</v>
      </c>
      <c r="N668" s="12" t="s">
        <v>700</v>
      </c>
    </row>
    <row r="669" spans="1:14" ht="108">
      <c r="A669" s="77" t="s">
        <v>2459</v>
      </c>
      <c r="B669" s="48" t="s">
        <v>2460</v>
      </c>
      <c r="C669" s="75">
        <v>1143382678</v>
      </c>
      <c r="D669" s="50" t="s">
        <v>2461</v>
      </c>
      <c r="E669" s="61">
        <v>45394</v>
      </c>
      <c r="F669" s="64">
        <v>45575</v>
      </c>
      <c r="G669" s="53">
        <v>13200000</v>
      </c>
      <c r="H669" s="54">
        <v>6600000</v>
      </c>
      <c r="I669" s="55">
        <f t="shared" si="20"/>
        <v>6600000</v>
      </c>
      <c r="J669" s="56" t="s">
        <v>21</v>
      </c>
      <c r="K669" s="57" t="s">
        <v>22</v>
      </c>
      <c r="L669" s="58">
        <f t="shared" si="21"/>
        <v>0.5</v>
      </c>
      <c r="M669" s="12" t="s">
        <v>2462</v>
      </c>
      <c r="N669" s="12" t="s">
        <v>470</v>
      </c>
    </row>
    <row r="670" spans="1:14" ht="94.5">
      <c r="A670" s="77" t="s">
        <v>2463</v>
      </c>
      <c r="B670" s="48" t="s">
        <v>2464</v>
      </c>
      <c r="C670" s="75">
        <v>1007465958</v>
      </c>
      <c r="D670" s="50" t="s">
        <v>2465</v>
      </c>
      <c r="E670" s="61">
        <v>45394</v>
      </c>
      <c r="F670" s="64">
        <v>45575</v>
      </c>
      <c r="G670" s="53">
        <v>12000000</v>
      </c>
      <c r="H670" s="54">
        <v>4000000</v>
      </c>
      <c r="I670" s="55">
        <f t="shared" si="20"/>
        <v>8000000</v>
      </c>
      <c r="J670" s="56" t="s">
        <v>21</v>
      </c>
      <c r="K670" s="57" t="s">
        <v>22</v>
      </c>
      <c r="L670" s="58">
        <f t="shared" si="21"/>
        <v>0.33333333333333331</v>
      </c>
      <c r="M670" s="12" t="s">
        <v>2466</v>
      </c>
      <c r="N670" s="12" t="s">
        <v>573</v>
      </c>
    </row>
    <row r="671" spans="1:14" ht="148.5">
      <c r="A671" s="77" t="s">
        <v>2467</v>
      </c>
      <c r="B671" s="48" t="s">
        <v>2468</v>
      </c>
      <c r="C671" s="75">
        <v>1128422088</v>
      </c>
      <c r="D671" s="50" t="s">
        <v>2469</v>
      </c>
      <c r="E671" s="61">
        <v>45394</v>
      </c>
      <c r="F671" s="64">
        <v>45575</v>
      </c>
      <c r="G671" s="53">
        <v>30000000</v>
      </c>
      <c r="H671" s="54">
        <v>10000000</v>
      </c>
      <c r="I671" s="55">
        <f t="shared" si="20"/>
        <v>20000000</v>
      </c>
      <c r="J671" s="56" t="s">
        <v>21</v>
      </c>
      <c r="K671" s="57" t="s">
        <v>22</v>
      </c>
      <c r="L671" s="58">
        <f t="shared" si="21"/>
        <v>0.33333333333333331</v>
      </c>
      <c r="M671" s="12" t="s">
        <v>2470</v>
      </c>
      <c r="N671" s="12" t="s">
        <v>633</v>
      </c>
    </row>
    <row r="672" spans="1:14" ht="148.5">
      <c r="A672" s="77" t="s">
        <v>2471</v>
      </c>
      <c r="B672" s="48" t="s">
        <v>2468</v>
      </c>
      <c r="C672" s="75">
        <v>72307223</v>
      </c>
      <c r="D672" s="50" t="s">
        <v>2472</v>
      </c>
      <c r="E672" s="61">
        <v>45394</v>
      </c>
      <c r="F672" s="64">
        <v>45575</v>
      </c>
      <c r="G672" s="53">
        <v>32010000</v>
      </c>
      <c r="H672" s="54">
        <v>10670000</v>
      </c>
      <c r="I672" s="55">
        <f t="shared" si="20"/>
        <v>21340000</v>
      </c>
      <c r="J672" s="56" t="s">
        <v>21</v>
      </c>
      <c r="K672" s="57" t="s">
        <v>22</v>
      </c>
      <c r="L672" s="58">
        <f t="shared" si="21"/>
        <v>0.33333333333333331</v>
      </c>
      <c r="M672" s="12" t="s">
        <v>2473</v>
      </c>
      <c r="N672" s="12" t="s">
        <v>633</v>
      </c>
    </row>
    <row r="673" spans="1:14" ht="94.5">
      <c r="A673" s="77" t="s">
        <v>2474</v>
      </c>
      <c r="B673" s="48" t="s">
        <v>2475</v>
      </c>
      <c r="C673" s="75">
        <v>1128062341</v>
      </c>
      <c r="D673" s="50" t="s">
        <v>2476</v>
      </c>
      <c r="E673" s="61">
        <v>45394</v>
      </c>
      <c r="F673" s="64">
        <v>45575</v>
      </c>
      <c r="G673" s="53">
        <v>15000000</v>
      </c>
      <c r="H673" s="54">
        <v>5000000</v>
      </c>
      <c r="I673" s="55">
        <f t="shared" si="20"/>
        <v>10000000</v>
      </c>
      <c r="J673" s="56" t="s">
        <v>21</v>
      </c>
      <c r="K673" s="57" t="s">
        <v>22</v>
      </c>
      <c r="L673" s="58">
        <f t="shared" si="21"/>
        <v>0.33333333333333331</v>
      </c>
      <c r="M673" s="12" t="s">
        <v>2477</v>
      </c>
      <c r="N673" s="12" t="s">
        <v>633</v>
      </c>
    </row>
    <row r="674" spans="1:14" ht="108">
      <c r="A674" s="77" t="s">
        <v>2478</v>
      </c>
      <c r="B674" s="48" t="s">
        <v>2479</v>
      </c>
      <c r="C674" s="75">
        <v>1128062414</v>
      </c>
      <c r="D674" s="50" t="s">
        <v>2480</v>
      </c>
      <c r="E674" s="61">
        <v>45390</v>
      </c>
      <c r="F674" s="76">
        <v>45633</v>
      </c>
      <c r="G674" s="53">
        <v>17600000</v>
      </c>
      <c r="H674" s="54">
        <v>4400000</v>
      </c>
      <c r="I674" s="55">
        <f t="shared" si="20"/>
        <v>13200000</v>
      </c>
      <c r="J674" s="56" t="s">
        <v>21</v>
      </c>
      <c r="K674" s="57" t="s">
        <v>22</v>
      </c>
      <c r="L674" s="58">
        <f t="shared" si="21"/>
        <v>0.25</v>
      </c>
      <c r="M674" s="12" t="s">
        <v>2481</v>
      </c>
      <c r="N674" s="12" t="s">
        <v>1218</v>
      </c>
    </row>
    <row r="675" spans="1:14" ht="94.5">
      <c r="A675" s="77" t="s">
        <v>2482</v>
      </c>
      <c r="B675" s="48" t="s">
        <v>2483</v>
      </c>
      <c r="C675" s="75">
        <v>73210606</v>
      </c>
      <c r="D675" s="50" t="s">
        <v>2484</v>
      </c>
      <c r="E675" s="61">
        <v>45394</v>
      </c>
      <c r="F675" s="76">
        <v>45637</v>
      </c>
      <c r="G675" s="53">
        <v>64000000</v>
      </c>
      <c r="H675" s="54">
        <v>16000000</v>
      </c>
      <c r="I675" s="55">
        <f t="shared" si="20"/>
        <v>48000000</v>
      </c>
      <c r="J675" s="56" t="s">
        <v>21</v>
      </c>
      <c r="K675" s="57" t="s">
        <v>22</v>
      </c>
      <c r="L675" s="58">
        <f t="shared" si="21"/>
        <v>0.25</v>
      </c>
      <c r="M675" s="12" t="s">
        <v>2485</v>
      </c>
      <c r="N675" s="12" t="s">
        <v>189</v>
      </c>
    </row>
    <row r="676" spans="1:14" ht="94.5">
      <c r="A676" s="77" t="s">
        <v>2486</v>
      </c>
      <c r="B676" s="48" t="s">
        <v>2487</v>
      </c>
      <c r="C676" s="75">
        <v>45458847</v>
      </c>
      <c r="D676" s="50" t="s">
        <v>2488</v>
      </c>
      <c r="E676" s="61">
        <v>45394</v>
      </c>
      <c r="F676" s="76">
        <v>45637</v>
      </c>
      <c r="G676" s="53">
        <v>18400000</v>
      </c>
      <c r="H676" s="54">
        <v>4400000</v>
      </c>
      <c r="I676" s="55">
        <f t="shared" si="20"/>
        <v>14000000</v>
      </c>
      <c r="J676" s="56" t="s">
        <v>21</v>
      </c>
      <c r="K676" s="57" t="s">
        <v>22</v>
      </c>
      <c r="L676" s="58">
        <f t="shared" si="21"/>
        <v>0.2391304347826087</v>
      </c>
      <c r="M676" s="12" t="s">
        <v>2489</v>
      </c>
      <c r="N676" s="12" t="s">
        <v>1046</v>
      </c>
    </row>
    <row r="677" spans="1:14" ht="94.5">
      <c r="A677" s="77" t="s">
        <v>2490</v>
      </c>
      <c r="B677" s="48" t="s">
        <v>2491</v>
      </c>
      <c r="C677" s="75">
        <v>45483616</v>
      </c>
      <c r="D677" s="50" t="s">
        <v>2492</v>
      </c>
      <c r="E677" s="61">
        <v>45394</v>
      </c>
      <c r="F677" s="76">
        <v>45637</v>
      </c>
      <c r="G677" s="53">
        <v>20000000</v>
      </c>
      <c r="H677" s="54">
        <v>5000000</v>
      </c>
      <c r="I677" s="55">
        <f t="shared" si="20"/>
        <v>15000000</v>
      </c>
      <c r="J677" s="56" t="s">
        <v>21</v>
      </c>
      <c r="K677" s="57" t="s">
        <v>22</v>
      </c>
      <c r="L677" s="58">
        <f t="shared" si="21"/>
        <v>0.25</v>
      </c>
      <c r="M677" s="12" t="s">
        <v>2493</v>
      </c>
      <c r="N677" s="12" t="s">
        <v>270</v>
      </c>
    </row>
    <row r="678" spans="1:14" ht="202.5">
      <c r="A678" s="77" t="s">
        <v>2494</v>
      </c>
      <c r="B678" s="48" t="s">
        <v>2495</v>
      </c>
      <c r="C678" s="75">
        <v>1143376129</v>
      </c>
      <c r="D678" s="50" t="s">
        <v>2496</v>
      </c>
      <c r="E678" s="61">
        <v>45394</v>
      </c>
      <c r="F678" s="76">
        <v>45637</v>
      </c>
      <c r="G678" s="53">
        <v>37200000</v>
      </c>
      <c r="H678" s="54">
        <v>9300000</v>
      </c>
      <c r="I678" s="55">
        <f t="shared" si="20"/>
        <v>27900000</v>
      </c>
      <c r="J678" s="56" t="s">
        <v>21</v>
      </c>
      <c r="K678" s="57" t="s">
        <v>22</v>
      </c>
      <c r="L678" s="58">
        <f t="shared" si="21"/>
        <v>0.25</v>
      </c>
      <c r="M678" s="12" t="s">
        <v>2497</v>
      </c>
      <c r="N678" s="12" t="s">
        <v>261</v>
      </c>
    </row>
    <row r="679" spans="1:14" ht="216">
      <c r="A679" s="77" t="s">
        <v>2498</v>
      </c>
      <c r="B679" s="48" t="s">
        <v>2499</v>
      </c>
      <c r="C679" s="75" t="s">
        <v>2500</v>
      </c>
      <c r="D679" s="50" t="s">
        <v>2501</v>
      </c>
      <c r="E679" s="61">
        <v>45392</v>
      </c>
      <c r="F679" s="64">
        <v>45573</v>
      </c>
      <c r="G679" s="53">
        <v>72000000</v>
      </c>
      <c r="H679" s="54">
        <v>36000000</v>
      </c>
      <c r="I679" s="55">
        <f t="shared" si="20"/>
        <v>36000000</v>
      </c>
      <c r="J679" s="56" t="s">
        <v>21</v>
      </c>
      <c r="K679" s="57" t="s">
        <v>22</v>
      </c>
      <c r="L679" s="58">
        <f t="shared" si="21"/>
        <v>0.5</v>
      </c>
      <c r="M679" s="12" t="s">
        <v>2502</v>
      </c>
      <c r="N679" s="12" t="s">
        <v>633</v>
      </c>
    </row>
    <row r="680" spans="1:14" ht="175.5">
      <c r="A680" s="77" t="s">
        <v>2503</v>
      </c>
      <c r="B680" s="48" t="s">
        <v>2246</v>
      </c>
      <c r="C680" s="75">
        <v>1003721236</v>
      </c>
      <c r="D680" s="50" t="s">
        <v>2504</v>
      </c>
      <c r="E680" s="61">
        <v>45394</v>
      </c>
      <c r="F680" s="76">
        <v>45637</v>
      </c>
      <c r="G680" s="53">
        <v>32000000</v>
      </c>
      <c r="H680" s="54">
        <v>4000000</v>
      </c>
      <c r="I680" s="55">
        <f t="shared" si="20"/>
        <v>28000000</v>
      </c>
      <c r="J680" s="56" t="s">
        <v>21</v>
      </c>
      <c r="K680" s="57" t="s">
        <v>22</v>
      </c>
      <c r="L680" s="58">
        <f t="shared" si="21"/>
        <v>0.125</v>
      </c>
      <c r="M680" s="12" t="s">
        <v>2505</v>
      </c>
      <c r="N680" s="12" t="s">
        <v>684</v>
      </c>
    </row>
    <row r="681" spans="1:14" ht="175.5">
      <c r="A681" s="77" t="s">
        <v>2506</v>
      </c>
      <c r="B681" s="48" t="s">
        <v>2246</v>
      </c>
      <c r="C681" s="75">
        <v>73103393</v>
      </c>
      <c r="D681" s="50" t="s">
        <v>2507</v>
      </c>
      <c r="E681" s="61">
        <v>45394</v>
      </c>
      <c r="F681" s="76">
        <v>45637</v>
      </c>
      <c r="G681" s="53">
        <v>0</v>
      </c>
      <c r="H681" s="54">
        <v>0</v>
      </c>
      <c r="I681" s="55">
        <f t="shared" si="20"/>
        <v>0</v>
      </c>
      <c r="J681" s="56" t="s">
        <v>21</v>
      </c>
      <c r="K681" s="57" t="s">
        <v>22</v>
      </c>
      <c r="L681" s="58" t="e">
        <f t="shared" si="21"/>
        <v>#DIV/0!</v>
      </c>
      <c r="M681" s="12" t="s">
        <v>2508</v>
      </c>
      <c r="N681" s="12" t="s">
        <v>684</v>
      </c>
    </row>
    <row r="682" spans="1:14" ht="148.5">
      <c r="A682" s="77" t="s">
        <v>2509</v>
      </c>
      <c r="B682" s="48" t="s">
        <v>2468</v>
      </c>
      <c r="C682" s="75">
        <v>1140841426</v>
      </c>
      <c r="D682" s="50" t="s">
        <v>2510</v>
      </c>
      <c r="E682" s="61">
        <v>45392</v>
      </c>
      <c r="F682" s="64">
        <v>45573</v>
      </c>
      <c r="G682" s="53">
        <v>30000000</v>
      </c>
      <c r="H682" s="54">
        <v>10000000</v>
      </c>
      <c r="I682" s="55">
        <f t="shared" si="20"/>
        <v>20000000</v>
      </c>
      <c r="J682" s="56" t="s">
        <v>21</v>
      </c>
      <c r="K682" s="57" t="s">
        <v>22</v>
      </c>
      <c r="L682" s="58">
        <f t="shared" si="21"/>
        <v>0.33333333333333331</v>
      </c>
      <c r="M682" s="12" t="s">
        <v>2511</v>
      </c>
      <c r="N682" s="12" t="s">
        <v>633</v>
      </c>
    </row>
    <row r="683" spans="1:14" ht="175.5">
      <c r="A683" s="77" t="s">
        <v>2512</v>
      </c>
      <c r="B683" s="48" t="s">
        <v>1844</v>
      </c>
      <c r="C683" s="75">
        <v>1123732323</v>
      </c>
      <c r="D683" s="50" t="s">
        <v>2513</v>
      </c>
      <c r="E683" s="61">
        <v>45394</v>
      </c>
      <c r="F683" s="76">
        <v>45637</v>
      </c>
      <c r="G683" s="53">
        <v>24000000</v>
      </c>
      <c r="H683" s="54">
        <v>6000000</v>
      </c>
      <c r="I683" s="55">
        <f t="shared" si="20"/>
        <v>18000000</v>
      </c>
      <c r="J683" s="56" t="s">
        <v>21</v>
      </c>
      <c r="K683" s="57" t="s">
        <v>22</v>
      </c>
      <c r="L683" s="58">
        <f t="shared" si="21"/>
        <v>0.25</v>
      </c>
      <c r="M683" s="12" t="s">
        <v>2514</v>
      </c>
      <c r="N683" s="12" t="s">
        <v>700</v>
      </c>
    </row>
    <row r="684" spans="1:14" ht="175.5">
      <c r="A684" s="77" t="s">
        <v>2515</v>
      </c>
      <c r="B684" s="48" t="s">
        <v>2246</v>
      </c>
      <c r="C684" s="75">
        <v>1050955478</v>
      </c>
      <c r="D684" s="50" t="s">
        <v>2516</v>
      </c>
      <c r="E684" s="61">
        <v>45394</v>
      </c>
      <c r="F684" s="76">
        <v>45637</v>
      </c>
      <c r="G684" s="53">
        <v>32000000</v>
      </c>
      <c r="H684" s="54">
        <v>4000000</v>
      </c>
      <c r="I684" s="55">
        <f t="shared" si="20"/>
        <v>28000000</v>
      </c>
      <c r="J684" s="56" t="s">
        <v>21</v>
      </c>
      <c r="K684" s="57" t="s">
        <v>22</v>
      </c>
      <c r="L684" s="58">
        <f t="shared" si="21"/>
        <v>0.125</v>
      </c>
      <c r="M684" s="12" t="s">
        <v>2517</v>
      </c>
      <c r="N684" s="12" t="s">
        <v>684</v>
      </c>
    </row>
    <row r="685" spans="1:14" ht="135">
      <c r="A685" s="77" t="s">
        <v>2518</v>
      </c>
      <c r="B685" s="48" t="s">
        <v>2519</v>
      </c>
      <c r="C685" s="75">
        <v>9204518</v>
      </c>
      <c r="D685" s="50" t="s">
        <v>2520</v>
      </c>
      <c r="E685" s="61">
        <v>45394</v>
      </c>
      <c r="F685" s="76">
        <v>45637</v>
      </c>
      <c r="G685" s="53">
        <v>32000000</v>
      </c>
      <c r="H685" s="54">
        <v>8000000</v>
      </c>
      <c r="I685" s="55">
        <f t="shared" si="20"/>
        <v>24000000</v>
      </c>
      <c r="J685" s="56" t="s">
        <v>21</v>
      </c>
      <c r="K685" s="57" t="s">
        <v>22</v>
      </c>
      <c r="L685" s="58">
        <f t="shared" si="21"/>
        <v>0.25</v>
      </c>
      <c r="M685" s="12" t="s">
        <v>2521</v>
      </c>
      <c r="N685" s="12" t="s">
        <v>1046</v>
      </c>
    </row>
    <row r="686" spans="1:14" ht="135">
      <c r="A686" s="77" t="s">
        <v>2522</v>
      </c>
      <c r="B686" s="48" t="s">
        <v>2519</v>
      </c>
      <c r="C686" s="75">
        <v>45767291</v>
      </c>
      <c r="D686" s="50" t="s">
        <v>2523</v>
      </c>
      <c r="E686" s="61">
        <v>45394</v>
      </c>
      <c r="F686" s="76">
        <v>45637</v>
      </c>
      <c r="G686" s="53">
        <v>34400000</v>
      </c>
      <c r="H686" s="54">
        <v>8600000</v>
      </c>
      <c r="I686" s="55">
        <f t="shared" si="20"/>
        <v>25800000</v>
      </c>
      <c r="J686" s="56" t="s">
        <v>21</v>
      </c>
      <c r="K686" s="57" t="s">
        <v>22</v>
      </c>
      <c r="L686" s="58">
        <f t="shared" si="21"/>
        <v>0.25</v>
      </c>
      <c r="M686" s="12" t="s">
        <v>2524</v>
      </c>
      <c r="N686" s="12" t="s">
        <v>1046</v>
      </c>
    </row>
    <row r="687" spans="1:14" ht="148.5">
      <c r="A687" s="77" t="s">
        <v>2525</v>
      </c>
      <c r="B687" s="48" t="s">
        <v>2526</v>
      </c>
      <c r="C687" s="75">
        <v>1002441368</v>
      </c>
      <c r="D687" s="50" t="s">
        <v>2527</v>
      </c>
      <c r="E687" s="61">
        <v>45394</v>
      </c>
      <c r="F687" s="76">
        <v>45637</v>
      </c>
      <c r="G687" s="53">
        <v>22400000</v>
      </c>
      <c r="H687" s="54">
        <v>5600000</v>
      </c>
      <c r="I687" s="55">
        <f t="shared" si="20"/>
        <v>16800000</v>
      </c>
      <c r="J687" s="56" t="s">
        <v>21</v>
      </c>
      <c r="K687" s="57" t="s">
        <v>22</v>
      </c>
      <c r="L687" s="58">
        <f t="shared" si="21"/>
        <v>0.25</v>
      </c>
      <c r="M687" s="12" t="s">
        <v>2528</v>
      </c>
      <c r="N687" s="12" t="s">
        <v>1046</v>
      </c>
    </row>
    <row r="688" spans="1:14" ht="283.5">
      <c r="A688" s="77" t="s">
        <v>2529</v>
      </c>
      <c r="B688" s="48" t="s">
        <v>2530</v>
      </c>
      <c r="C688" s="75" t="s">
        <v>2531</v>
      </c>
      <c r="D688" s="50" t="s">
        <v>2532</v>
      </c>
      <c r="E688" s="61">
        <v>45394</v>
      </c>
      <c r="F688" s="64">
        <v>45575</v>
      </c>
      <c r="G688" s="53">
        <v>60000000</v>
      </c>
      <c r="H688" s="54">
        <v>20000000</v>
      </c>
      <c r="I688" s="55">
        <f t="shared" si="20"/>
        <v>40000000</v>
      </c>
      <c r="J688" s="56" t="s">
        <v>21</v>
      </c>
      <c r="K688" s="57" t="s">
        <v>22</v>
      </c>
      <c r="L688" s="58">
        <f t="shared" si="21"/>
        <v>0.33333333333333331</v>
      </c>
      <c r="M688" s="12" t="s">
        <v>2533</v>
      </c>
      <c r="N688" s="12" t="s">
        <v>189</v>
      </c>
    </row>
    <row r="689" spans="1:14" ht="189">
      <c r="A689" s="77" t="s">
        <v>2534</v>
      </c>
      <c r="B689" s="48" t="s">
        <v>2535</v>
      </c>
      <c r="C689" s="75">
        <v>1047467800</v>
      </c>
      <c r="D689" s="50" t="s">
        <v>2536</v>
      </c>
      <c r="E689" s="61">
        <v>45394</v>
      </c>
      <c r="F689" s="64">
        <v>45575</v>
      </c>
      <c r="G689" s="53">
        <v>22800000</v>
      </c>
      <c r="H689" s="54">
        <v>11400000</v>
      </c>
      <c r="I689" s="55">
        <f t="shared" si="20"/>
        <v>11400000</v>
      </c>
      <c r="J689" s="56" t="s">
        <v>21</v>
      </c>
      <c r="K689" s="57" t="s">
        <v>22</v>
      </c>
      <c r="L689" s="58">
        <f t="shared" si="21"/>
        <v>0.5</v>
      </c>
      <c r="M689" s="12" t="s">
        <v>2537</v>
      </c>
      <c r="N689" s="12" t="s">
        <v>120</v>
      </c>
    </row>
    <row r="690" spans="1:14" ht="108">
      <c r="A690" s="77" t="s">
        <v>2538</v>
      </c>
      <c r="B690" s="48" t="s">
        <v>2539</v>
      </c>
      <c r="C690" s="75">
        <v>45458649</v>
      </c>
      <c r="D690" s="50" t="s">
        <v>2540</v>
      </c>
      <c r="E690" s="61">
        <v>45394</v>
      </c>
      <c r="F690" s="64">
        <v>45575</v>
      </c>
      <c r="G690" s="53">
        <v>36000000</v>
      </c>
      <c r="H690" s="54">
        <v>12000000</v>
      </c>
      <c r="I690" s="55">
        <f t="shared" si="20"/>
        <v>24000000</v>
      </c>
      <c r="J690" s="56" t="s">
        <v>21</v>
      </c>
      <c r="K690" s="57" t="s">
        <v>22</v>
      </c>
      <c r="L690" s="58">
        <f t="shared" si="21"/>
        <v>0.33333333333333331</v>
      </c>
      <c r="M690" s="12" t="s">
        <v>2541</v>
      </c>
      <c r="N690" s="12" t="s">
        <v>585</v>
      </c>
    </row>
    <row r="691" spans="1:14" ht="108">
      <c r="A691" s="77" t="s">
        <v>2542</v>
      </c>
      <c r="B691" s="48" t="s">
        <v>2543</v>
      </c>
      <c r="C691" s="75">
        <v>1052084939</v>
      </c>
      <c r="D691" s="50" t="s">
        <v>2544</v>
      </c>
      <c r="E691" s="61">
        <v>45394</v>
      </c>
      <c r="F691" s="64">
        <v>45575</v>
      </c>
      <c r="G691" s="53">
        <v>24000000</v>
      </c>
      <c r="H691" s="54">
        <v>8000000</v>
      </c>
      <c r="I691" s="55">
        <f t="shared" si="20"/>
        <v>16000000</v>
      </c>
      <c r="J691" s="56" t="s">
        <v>21</v>
      </c>
      <c r="K691" s="57" t="s">
        <v>22</v>
      </c>
      <c r="L691" s="58">
        <f t="shared" si="21"/>
        <v>0.33333333333333331</v>
      </c>
      <c r="M691" s="12" t="s">
        <v>2545</v>
      </c>
      <c r="N691" s="12" t="s">
        <v>492</v>
      </c>
    </row>
    <row r="692" spans="1:14" ht="108">
      <c r="A692" s="77" t="s">
        <v>2546</v>
      </c>
      <c r="B692" s="48" t="s">
        <v>2547</v>
      </c>
      <c r="C692" s="75">
        <v>73561013</v>
      </c>
      <c r="D692" s="50" t="s">
        <v>2548</v>
      </c>
      <c r="E692" s="61">
        <v>45394</v>
      </c>
      <c r="F692" s="64">
        <v>45575</v>
      </c>
      <c r="G692" s="53">
        <v>24000000</v>
      </c>
      <c r="H692" s="54">
        <v>8000000</v>
      </c>
      <c r="I692" s="55">
        <f t="shared" si="20"/>
        <v>16000000</v>
      </c>
      <c r="J692" s="56" t="s">
        <v>21</v>
      </c>
      <c r="K692" s="57" t="s">
        <v>22</v>
      </c>
      <c r="L692" s="58">
        <f t="shared" si="21"/>
        <v>0.33333333333333331</v>
      </c>
      <c r="M692" s="12" t="s">
        <v>2549</v>
      </c>
      <c r="N692" s="12" t="s">
        <v>492</v>
      </c>
    </row>
    <row r="693" spans="1:14" ht="94.5">
      <c r="A693" s="77" t="s">
        <v>2550</v>
      </c>
      <c r="B693" s="48" t="s">
        <v>2551</v>
      </c>
      <c r="C693" s="75">
        <v>1143364572</v>
      </c>
      <c r="D693" s="50" t="s">
        <v>2552</v>
      </c>
      <c r="E693" s="61">
        <v>45394</v>
      </c>
      <c r="F693" s="64">
        <v>45575</v>
      </c>
      <c r="G693" s="53">
        <v>21000000</v>
      </c>
      <c r="H693" s="54">
        <v>7000000</v>
      </c>
      <c r="I693" s="55">
        <f t="shared" si="20"/>
        <v>14000000</v>
      </c>
      <c r="J693" s="56" t="s">
        <v>21</v>
      </c>
      <c r="K693" s="57" t="s">
        <v>22</v>
      </c>
      <c r="L693" s="58">
        <f t="shared" si="21"/>
        <v>0.33333333333333331</v>
      </c>
      <c r="M693" s="12" t="s">
        <v>2553</v>
      </c>
      <c r="N693" s="12" t="s">
        <v>111</v>
      </c>
    </row>
    <row r="694" spans="1:14" ht="94.5">
      <c r="A694" s="77" t="s">
        <v>2554</v>
      </c>
      <c r="B694" s="48" t="s">
        <v>2555</v>
      </c>
      <c r="C694" s="75">
        <v>45553276</v>
      </c>
      <c r="D694" s="50" t="s">
        <v>2556</v>
      </c>
      <c r="E694" s="61">
        <v>45394</v>
      </c>
      <c r="F694" s="64">
        <v>45575</v>
      </c>
      <c r="G694" s="53">
        <v>24000000</v>
      </c>
      <c r="H694" s="54">
        <v>8000000</v>
      </c>
      <c r="I694" s="55">
        <f t="shared" si="20"/>
        <v>16000000</v>
      </c>
      <c r="J694" s="56" t="s">
        <v>21</v>
      </c>
      <c r="K694" s="57" t="s">
        <v>22</v>
      </c>
      <c r="L694" s="58">
        <f t="shared" si="21"/>
        <v>0.33333333333333331</v>
      </c>
      <c r="M694" s="12" t="s">
        <v>2557</v>
      </c>
      <c r="N694" s="12" t="s">
        <v>189</v>
      </c>
    </row>
    <row r="695" spans="1:14" ht="94.5">
      <c r="A695" s="77" t="s">
        <v>2558</v>
      </c>
      <c r="B695" s="48" t="s">
        <v>2559</v>
      </c>
      <c r="C695" s="75">
        <v>45539179</v>
      </c>
      <c r="D695" s="50" t="s">
        <v>2560</v>
      </c>
      <c r="E695" s="61">
        <v>45394</v>
      </c>
      <c r="F695" s="76">
        <v>45637</v>
      </c>
      <c r="G695" s="53">
        <v>21600000</v>
      </c>
      <c r="H695" s="54">
        <v>5400000</v>
      </c>
      <c r="I695" s="55">
        <f t="shared" si="20"/>
        <v>16200000</v>
      </c>
      <c r="J695" s="56" t="s">
        <v>21</v>
      </c>
      <c r="K695" s="57" t="s">
        <v>22</v>
      </c>
      <c r="L695" s="58">
        <f t="shared" si="21"/>
        <v>0.25</v>
      </c>
      <c r="M695" s="12" t="s">
        <v>2561</v>
      </c>
      <c r="N695" s="12" t="s">
        <v>189</v>
      </c>
    </row>
    <row r="696" spans="1:14" ht="94.5">
      <c r="A696" s="79" t="s">
        <v>2562</v>
      </c>
      <c r="B696" s="48" t="s">
        <v>2563</v>
      </c>
      <c r="C696" s="75">
        <v>73094113</v>
      </c>
      <c r="D696" s="50" t="s">
        <v>2564</v>
      </c>
      <c r="E696" s="61">
        <v>45394</v>
      </c>
      <c r="F696" s="64">
        <v>45575</v>
      </c>
      <c r="G696" s="53">
        <v>15000000</v>
      </c>
      <c r="H696" s="54">
        <v>5000000</v>
      </c>
      <c r="I696" s="55">
        <f t="shared" si="20"/>
        <v>10000000</v>
      </c>
      <c r="J696" s="56" t="s">
        <v>21</v>
      </c>
      <c r="K696" s="57" t="s">
        <v>22</v>
      </c>
      <c r="L696" s="58">
        <f t="shared" si="21"/>
        <v>0.33333333333333331</v>
      </c>
      <c r="M696" s="12" t="s">
        <v>2565</v>
      </c>
      <c r="N696" s="12" t="s">
        <v>865</v>
      </c>
    </row>
    <row r="697" spans="1:14" ht="94.5">
      <c r="A697" s="79" t="s">
        <v>2566</v>
      </c>
      <c r="B697" s="48" t="s">
        <v>2567</v>
      </c>
      <c r="C697" s="75">
        <v>1051359833</v>
      </c>
      <c r="D697" s="50" t="s">
        <v>2568</v>
      </c>
      <c r="E697" s="61">
        <v>45394</v>
      </c>
      <c r="F697" s="64">
        <v>45515</v>
      </c>
      <c r="G697" s="53">
        <v>14000000</v>
      </c>
      <c r="H697" s="54">
        <v>7000000</v>
      </c>
      <c r="I697" s="55">
        <f t="shared" si="20"/>
        <v>7000000</v>
      </c>
      <c r="J697" s="56" t="s">
        <v>21</v>
      </c>
      <c r="K697" s="57" t="s">
        <v>22</v>
      </c>
      <c r="L697" s="58">
        <f t="shared" si="21"/>
        <v>0.5</v>
      </c>
      <c r="M697" s="12" t="s">
        <v>2569</v>
      </c>
      <c r="N697" s="12" t="s">
        <v>865</v>
      </c>
    </row>
    <row r="698" spans="1:14" ht="94.5">
      <c r="A698" s="79" t="s">
        <v>2570</v>
      </c>
      <c r="B698" s="48" t="s">
        <v>2571</v>
      </c>
      <c r="C698" s="75">
        <v>73136941</v>
      </c>
      <c r="D698" s="50" t="s">
        <v>2572</v>
      </c>
      <c r="E698" s="61">
        <v>45394</v>
      </c>
      <c r="F698" s="64">
        <v>45515</v>
      </c>
      <c r="G698" s="53">
        <v>14000000</v>
      </c>
      <c r="H698" s="54">
        <v>7000000</v>
      </c>
      <c r="I698" s="55">
        <f t="shared" si="20"/>
        <v>7000000</v>
      </c>
      <c r="J698" s="56" t="s">
        <v>21</v>
      </c>
      <c r="K698" s="57" t="s">
        <v>22</v>
      </c>
      <c r="L698" s="58">
        <f t="shared" si="21"/>
        <v>0.5</v>
      </c>
      <c r="M698" s="12" t="s">
        <v>2573</v>
      </c>
      <c r="N698" s="12" t="s">
        <v>865</v>
      </c>
    </row>
    <row r="699" spans="1:14" ht="94.5">
      <c r="A699" s="79" t="s">
        <v>2574</v>
      </c>
      <c r="B699" s="48" t="s">
        <v>2571</v>
      </c>
      <c r="C699" s="75">
        <v>73183930</v>
      </c>
      <c r="D699" s="50" t="s">
        <v>2575</v>
      </c>
      <c r="E699" s="61">
        <v>45394</v>
      </c>
      <c r="F699" s="64">
        <v>45515</v>
      </c>
      <c r="G699" s="53">
        <v>14000000</v>
      </c>
      <c r="H699" s="54">
        <v>3500000</v>
      </c>
      <c r="I699" s="55">
        <f t="shared" si="20"/>
        <v>10500000</v>
      </c>
      <c r="J699" s="56" t="s">
        <v>21</v>
      </c>
      <c r="K699" s="57" t="s">
        <v>22</v>
      </c>
      <c r="L699" s="58">
        <f t="shared" si="21"/>
        <v>0.25</v>
      </c>
      <c r="M699" s="12" t="s">
        <v>2576</v>
      </c>
      <c r="N699" s="12" t="s">
        <v>865</v>
      </c>
    </row>
    <row r="700" spans="1:14" ht="94.5">
      <c r="A700" s="79" t="s">
        <v>2577</v>
      </c>
      <c r="B700" s="48" t="s">
        <v>2567</v>
      </c>
      <c r="C700" s="75">
        <v>45555849</v>
      </c>
      <c r="D700" s="50" t="s">
        <v>2578</v>
      </c>
      <c r="E700" s="61">
        <v>45394</v>
      </c>
      <c r="F700" s="64">
        <v>45515</v>
      </c>
      <c r="G700" s="53">
        <v>14000000</v>
      </c>
      <c r="H700" s="54">
        <v>7000000</v>
      </c>
      <c r="I700" s="55">
        <f t="shared" si="20"/>
        <v>7000000</v>
      </c>
      <c r="J700" s="56" t="s">
        <v>21</v>
      </c>
      <c r="K700" s="57" t="s">
        <v>22</v>
      </c>
      <c r="L700" s="58">
        <f t="shared" si="21"/>
        <v>0.5</v>
      </c>
      <c r="M700" s="12" t="s">
        <v>2579</v>
      </c>
      <c r="N700" s="12" t="s">
        <v>865</v>
      </c>
    </row>
    <row r="701" spans="1:14" ht="94.5">
      <c r="A701" s="79" t="s">
        <v>2580</v>
      </c>
      <c r="B701" s="48" t="s">
        <v>2581</v>
      </c>
      <c r="C701" s="75">
        <v>45528088</v>
      </c>
      <c r="D701" s="50" t="s">
        <v>2582</v>
      </c>
      <c r="E701" s="61">
        <v>45394</v>
      </c>
      <c r="F701" s="64">
        <v>45575</v>
      </c>
      <c r="G701" s="53">
        <v>22800000</v>
      </c>
      <c r="H701" s="54">
        <v>7600000</v>
      </c>
      <c r="I701" s="55">
        <f t="shared" si="20"/>
        <v>15200000</v>
      </c>
      <c r="J701" s="56" t="s">
        <v>21</v>
      </c>
      <c r="K701" s="57" t="s">
        <v>22</v>
      </c>
      <c r="L701" s="58">
        <f t="shared" si="21"/>
        <v>0.33333333333333331</v>
      </c>
      <c r="M701" s="12" t="s">
        <v>2583</v>
      </c>
      <c r="N701" s="12" t="s">
        <v>865</v>
      </c>
    </row>
    <row r="702" spans="1:14" ht="94.5">
      <c r="A702" s="79" t="s">
        <v>2584</v>
      </c>
      <c r="B702" s="48" t="s">
        <v>2585</v>
      </c>
      <c r="C702" s="75">
        <v>1047480975</v>
      </c>
      <c r="D702" s="50" t="s">
        <v>2586</v>
      </c>
      <c r="E702" s="61">
        <v>45394</v>
      </c>
      <c r="F702" s="64">
        <v>45575</v>
      </c>
      <c r="G702" s="53">
        <v>24000000</v>
      </c>
      <c r="H702" s="54">
        <v>4000000</v>
      </c>
      <c r="I702" s="55">
        <f t="shared" si="20"/>
        <v>20000000</v>
      </c>
      <c r="J702" s="56" t="s">
        <v>21</v>
      </c>
      <c r="K702" s="57" t="s">
        <v>22</v>
      </c>
      <c r="L702" s="58">
        <f t="shared" si="21"/>
        <v>0.16666666666666666</v>
      </c>
      <c r="M702" s="12" t="s">
        <v>2587</v>
      </c>
      <c r="N702" s="12" t="s">
        <v>865</v>
      </c>
    </row>
    <row r="703" spans="1:14" ht="94.5">
      <c r="A703" s="79" t="s">
        <v>2588</v>
      </c>
      <c r="B703" s="48" t="s">
        <v>2589</v>
      </c>
      <c r="C703" s="75">
        <v>45552360</v>
      </c>
      <c r="D703" s="50" t="s">
        <v>2590</v>
      </c>
      <c r="E703" s="61">
        <v>45394</v>
      </c>
      <c r="F703" s="64">
        <v>45575</v>
      </c>
      <c r="G703" s="53">
        <v>15000000</v>
      </c>
      <c r="H703" s="54">
        <v>2500000</v>
      </c>
      <c r="I703" s="55">
        <f t="shared" si="20"/>
        <v>12500000</v>
      </c>
      <c r="J703" s="56" t="s">
        <v>21</v>
      </c>
      <c r="K703" s="57" t="s">
        <v>22</v>
      </c>
      <c r="L703" s="58">
        <f t="shared" si="21"/>
        <v>0.16666666666666666</v>
      </c>
      <c r="M703" s="12" t="s">
        <v>2591</v>
      </c>
      <c r="N703" s="12" t="s">
        <v>865</v>
      </c>
    </row>
    <row r="704" spans="1:14" ht="81">
      <c r="A704" s="79" t="s">
        <v>2592</v>
      </c>
      <c r="B704" s="48" t="s">
        <v>2593</v>
      </c>
      <c r="C704" s="75">
        <v>33203146</v>
      </c>
      <c r="D704" s="50" t="s">
        <v>1771</v>
      </c>
      <c r="E704" s="61">
        <v>45405</v>
      </c>
      <c r="F704" s="64">
        <v>45586</v>
      </c>
      <c r="G704" s="53">
        <v>25200000</v>
      </c>
      <c r="H704" s="54">
        <v>8400000</v>
      </c>
      <c r="I704" s="55">
        <f t="shared" si="20"/>
        <v>16800000</v>
      </c>
      <c r="J704" s="56" t="s">
        <v>21</v>
      </c>
      <c r="K704" s="57" t="s">
        <v>22</v>
      </c>
      <c r="L704" s="58">
        <f t="shared" si="21"/>
        <v>0.33333333333333331</v>
      </c>
      <c r="M704" s="12" t="s">
        <v>2594</v>
      </c>
      <c r="N704" s="12" t="s">
        <v>535</v>
      </c>
    </row>
    <row r="705" spans="1:14" ht="94.5">
      <c r="A705" s="80" t="s">
        <v>2595</v>
      </c>
      <c r="B705" s="48" t="s">
        <v>2596</v>
      </c>
      <c r="C705" s="81">
        <v>33253653</v>
      </c>
      <c r="D705" s="50" t="s">
        <v>2597</v>
      </c>
      <c r="E705" s="61">
        <v>45394</v>
      </c>
      <c r="F705" s="64">
        <v>45575</v>
      </c>
      <c r="G705" s="53">
        <v>12000000</v>
      </c>
      <c r="H705" s="54">
        <v>4000000</v>
      </c>
      <c r="I705" s="55">
        <f t="shared" si="20"/>
        <v>8000000</v>
      </c>
      <c r="J705" s="56" t="s">
        <v>21</v>
      </c>
      <c r="K705" s="57" t="s">
        <v>22</v>
      </c>
      <c r="L705" s="58">
        <f t="shared" si="21"/>
        <v>0.33333333333333331</v>
      </c>
      <c r="M705" s="12" t="s">
        <v>2598</v>
      </c>
      <c r="N705" s="12" t="s">
        <v>535</v>
      </c>
    </row>
    <row r="706" spans="1:14" ht="94.5">
      <c r="A706" s="80" t="s">
        <v>2599</v>
      </c>
      <c r="B706" s="48" t="s">
        <v>2600</v>
      </c>
      <c r="C706" s="82">
        <v>1044920255</v>
      </c>
      <c r="D706" s="50" t="s">
        <v>2601</v>
      </c>
      <c r="E706" s="61">
        <v>45394</v>
      </c>
      <c r="F706" s="64">
        <v>45575</v>
      </c>
      <c r="G706" s="53">
        <v>24000000</v>
      </c>
      <c r="H706" s="54">
        <v>8000000</v>
      </c>
      <c r="I706" s="55">
        <f t="shared" si="20"/>
        <v>16000000</v>
      </c>
      <c r="J706" s="56" t="s">
        <v>21</v>
      </c>
      <c r="K706" s="57" t="s">
        <v>22</v>
      </c>
      <c r="L706" s="58">
        <f t="shared" si="21"/>
        <v>0.33333333333333331</v>
      </c>
      <c r="M706" s="12" t="s">
        <v>2602</v>
      </c>
      <c r="N706" s="12" t="s">
        <v>573</v>
      </c>
    </row>
    <row r="707" spans="1:14" ht="108">
      <c r="A707" s="80" t="s">
        <v>2603</v>
      </c>
      <c r="B707" s="48" t="s">
        <v>2604</v>
      </c>
      <c r="C707" s="82">
        <v>45499286</v>
      </c>
      <c r="D707" s="50" t="s">
        <v>2605</v>
      </c>
      <c r="E707" s="61">
        <v>45398</v>
      </c>
      <c r="F707" s="64">
        <v>45579</v>
      </c>
      <c r="G707" s="53">
        <v>13200000</v>
      </c>
      <c r="H707" s="54">
        <v>4400000</v>
      </c>
      <c r="I707" s="55">
        <f t="shared" si="20"/>
        <v>8800000</v>
      </c>
      <c r="J707" s="56" t="s">
        <v>21</v>
      </c>
      <c r="K707" s="57" t="s">
        <v>22</v>
      </c>
      <c r="L707" s="58">
        <f t="shared" si="21"/>
        <v>0.33333333333333331</v>
      </c>
      <c r="M707" s="12" t="s">
        <v>2606</v>
      </c>
      <c r="N707" s="12" t="s">
        <v>120</v>
      </c>
    </row>
    <row r="708" spans="1:14" ht="216">
      <c r="A708" s="80" t="s">
        <v>2607</v>
      </c>
      <c r="B708" s="48" t="s">
        <v>2608</v>
      </c>
      <c r="C708" s="82">
        <v>1044933101</v>
      </c>
      <c r="D708" s="50" t="s">
        <v>2609</v>
      </c>
      <c r="E708" s="61">
        <v>45402</v>
      </c>
      <c r="F708" s="83">
        <v>45462</v>
      </c>
      <c r="G708" s="53">
        <v>6000000</v>
      </c>
      <c r="H708" s="54">
        <v>6000000</v>
      </c>
      <c r="I708" s="55">
        <f t="shared" si="20"/>
        <v>0</v>
      </c>
      <c r="J708" s="56" t="s">
        <v>21</v>
      </c>
      <c r="K708" s="57" t="s">
        <v>22</v>
      </c>
      <c r="L708" s="58">
        <f t="shared" si="21"/>
        <v>1</v>
      </c>
      <c r="M708" s="12" t="s">
        <v>2610</v>
      </c>
      <c r="N708" s="12" t="s">
        <v>189</v>
      </c>
    </row>
    <row r="709" spans="1:14" ht="81">
      <c r="A709" s="80" t="s">
        <v>2611</v>
      </c>
      <c r="B709" s="48" t="s">
        <v>2612</v>
      </c>
      <c r="C709" s="82">
        <v>1235045881</v>
      </c>
      <c r="D709" s="50" t="s">
        <v>2613</v>
      </c>
      <c r="E709" s="61">
        <v>45394</v>
      </c>
      <c r="F709" s="64">
        <v>45484</v>
      </c>
      <c r="G709" s="53">
        <v>8700000</v>
      </c>
      <c r="H709" s="54">
        <v>8700000</v>
      </c>
      <c r="I709" s="55">
        <f t="shared" si="20"/>
        <v>0</v>
      </c>
      <c r="J709" s="56" t="s">
        <v>21</v>
      </c>
      <c r="K709" s="57" t="s">
        <v>22</v>
      </c>
      <c r="L709" s="58">
        <f t="shared" si="21"/>
        <v>1</v>
      </c>
      <c r="M709" s="12" t="s">
        <v>2614</v>
      </c>
      <c r="N709" s="12" t="s">
        <v>645</v>
      </c>
    </row>
    <row r="710" spans="1:14" ht="243">
      <c r="A710" s="80" t="s">
        <v>2615</v>
      </c>
      <c r="B710" s="48" t="s">
        <v>2616</v>
      </c>
      <c r="C710" s="82">
        <v>1096223676</v>
      </c>
      <c r="D710" s="50" t="s">
        <v>2617</v>
      </c>
      <c r="E710" s="61">
        <v>45402</v>
      </c>
      <c r="F710" s="83">
        <v>45462</v>
      </c>
      <c r="G710" s="53">
        <v>8600000</v>
      </c>
      <c r="H710" s="54">
        <v>8600000</v>
      </c>
      <c r="I710" s="55">
        <f t="shared" si="20"/>
        <v>0</v>
      </c>
      <c r="J710" s="56" t="s">
        <v>21</v>
      </c>
      <c r="K710" s="57" t="s">
        <v>22</v>
      </c>
      <c r="L710" s="58">
        <f t="shared" si="21"/>
        <v>1</v>
      </c>
      <c r="M710" s="12" t="s">
        <v>2618</v>
      </c>
      <c r="N710" s="12" t="s">
        <v>189</v>
      </c>
    </row>
    <row r="711" spans="1:14" ht="135">
      <c r="A711" s="80" t="s">
        <v>2619</v>
      </c>
      <c r="B711" s="48" t="s">
        <v>2620</v>
      </c>
      <c r="C711" s="82" t="s">
        <v>2621</v>
      </c>
      <c r="D711" s="50" t="s">
        <v>2622</v>
      </c>
      <c r="E711" s="61">
        <v>45394</v>
      </c>
      <c r="F711" s="76">
        <v>45637</v>
      </c>
      <c r="G711" s="53">
        <v>262500000</v>
      </c>
      <c r="H711" s="54">
        <v>65625000</v>
      </c>
      <c r="I711" s="55">
        <f t="shared" si="20"/>
        <v>196875000</v>
      </c>
      <c r="J711" s="56" t="s">
        <v>21</v>
      </c>
      <c r="K711" s="57" t="s">
        <v>22</v>
      </c>
      <c r="L711" s="58">
        <f t="shared" si="21"/>
        <v>0.25</v>
      </c>
      <c r="M711" s="12" t="s">
        <v>2623</v>
      </c>
      <c r="N711" s="12" t="s">
        <v>633</v>
      </c>
    </row>
    <row r="712" spans="1:14" ht="94.5">
      <c r="A712" s="80" t="s">
        <v>2624</v>
      </c>
      <c r="B712" s="48" t="s">
        <v>2625</v>
      </c>
      <c r="C712" s="82">
        <v>45537556</v>
      </c>
      <c r="D712" s="50" t="s">
        <v>2626</v>
      </c>
      <c r="E712" s="61">
        <v>45398</v>
      </c>
      <c r="F712" s="64">
        <v>45579</v>
      </c>
      <c r="G712" s="53">
        <v>24000000</v>
      </c>
      <c r="H712" s="54">
        <v>8000000</v>
      </c>
      <c r="I712" s="55">
        <f t="shared" si="20"/>
        <v>16000000</v>
      </c>
      <c r="J712" s="56" t="s">
        <v>21</v>
      </c>
      <c r="K712" s="57" t="s">
        <v>22</v>
      </c>
      <c r="L712" s="58">
        <f t="shared" si="21"/>
        <v>0.33333333333333331</v>
      </c>
      <c r="M712" s="12" t="s">
        <v>2627</v>
      </c>
      <c r="N712" s="12" t="s">
        <v>535</v>
      </c>
    </row>
    <row r="713" spans="1:14" ht="94.5">
      <c r="A713" s="80" t="s">
        <v>2628</v>
      </c>
      <c r="B713" s="48" t="s">
        <v>2629</v>
      </c>
      <c r="C713" s="82">
        <v>73192818</v>
      </c>
      <c r="D713" s="50" t="s">
        <v>2630</v>
      </c>
      <c r="E713" s="61">
        <v>45398</v>
      </c>
      <c r="F713" s="76">
        <v>45641</v>
      </c>
      <c r="G713" s="53">
        <v>24000000</v>
      </c>
      <c r="H713" s="54">
        <v>6000000</v>
      </c>
      <c r="I713" s="55">
        <f t="shared" si="20"/>
        <v>18000000</v>
      </c>
      <c r="J713" s="56" t="s">
        <v>21</v>
      </c>
      <c r="K713" s="57" t="s">
        <v>22</v>
      </c>
      <c r="L713" s="58">
        <f t="shared" si="21"/>
        <v>0.25</v>
      </c>
      <c r="M713" s="12" t="s">
        <v>2631</v>
      </c>
      <c r="N713" s="12" t="s">
        <v>535</v>
      </c>
    </row>
    <row r="714" spans="1:14" ht="94.5">
      <c r="A714" s="80" t="s">
        <v>2632</v>
      </c>
      <c r="B714" s="48" t="s">
        <v>2571</v>
      </c>
      <c r="C714" s="82">
        <v>1047420366</v>
      </c>
      <c r="D714" s="50" t="s">
        <v>2633</v>
      </c>
      <c r="E714" s="61">
        <v>45398</v>
      </c>
      <c r="F714" s="64">
        <v>45519</v>
      </c>
      <c r="G714" s="53">
        <v>14000000</v>
      </c>
      <c r="H714" s="54">
        <v>7000000</v>
      </c>
      <c r="I714" s="55">
        <f t="shared" si="20"/>
        <v>7000000</v>
      </c>
      <c r="J714" s="56" t="s">
        <v>21</v>
      </c>
      <c r="K714" s="57" t="s">
        <v>22</v>
      </c>
      <c r="L714" s="58">
        <f t="shared" si="21"/>
        <v>0.5</v>
      </c>
      <c r="M714" s="12" t="s">
        <v>2634</v>
      </c>
      <c r="N714" s="12" t="s">
        <v>865</v>
      </c>
    </row>
    <row r="715" spans="1:14" ht="108">
      <c r="A715" s="80" t="s">
        <v>2635</v>
      </c>
      <c r="B715" s="48" t="s">
        <v>2636</v>
      </c>
      <c r="C715" s="82">
        <v>8870501</v>
      </c>
      <c r="D715" s="50" t="s">
        <v>2637</v>
      </c>
      <c r="E715" s="61">
        <v>45398</v>
      </c>
      <c r="F715" s="64">
        <v>45579</v>
      </c>
      <c r="G715" s="53">
        <v>16200000</v>
      </c>
      <c r="H715" s="54">
        <v>5400000</v>
      </c>
      <c r="I715" s="55">
        <f t="shared" si="20"/>
        <v>10800000</v>
      </c>
      <c r="J715" s="56" t="s">
        <v>21</v>
      </c>
      <c r="K715" s="57" t="s">
        <v>22</v>
      </c>
      <c r="L715" s="58">
        <f t="shared" si="21"/>
        <v>0.33333333333333331</v>
      </c>
      <c r="M715" s="12" t="s">
        <v>2638</v>
      </c>
      <c r="N715" s="12" t="s">
        <v>553</v>
      </c>
    </row>
    <row r="716" spans="1:14" ht="108">
      <c r="A716" s="80" t="s">
        <v>2639</v>
      </c>
      <c r="B716" s="48" t="s">
        <v>2640</v>
      </c>
      <c r="C716" s="82">
        <v>73545881</v>
      </c>
      <c r="D716" s="50" t="s">
        <v>2641</v>
      </c>
      <c r="E716" s="61">
        <v>45398</v>
      </c>
      <c r="F716" s="64">
        <v>45579</v>
      </c>
      <c r="G716" s="53">
        <v>15000000</v>
      </c>
      <c r="H716" s="54">
        <v>5000000</v>
      </c>
      <c r="I716" s="55">
        <f t="shared" si="20"/>
        <v>10000000</v>
      </c>
      <c r="J716" s="56" t="s">
        <v>21</v>
      </c>
      <c r="K716" s="57" t="s">
        <v>22</v>
      </c>
      <c r="L716" s="58">
        <f t="shared" si="21"/>
        <v>0.33333333333333331</v>
      </c>
      <c r="M716" s="12" t="s">
        <v>2642</v>
      </c>
      <c r="N716" s="12" t="s">
        <v>492</v>
      </c>
    </row>
    <row r="717" spans="1:14" ht="94.5">
      <c r="A717" s="80" t="s">
        <v>2643</v>
      </c>
      <c r="B717" s="48" t="s">
        <v>2644</v>
      </c>
      <c r="C717" s="82">
        <v>9092837</v>
      </c>
      <c r="D717" s="50" t="s">
        <v>2645</v>
      </c>
      <c r="E717" s="61">
        <v>45398</v>
      </c>
      <c r="F717" s="64">
        <v>45579</v>
      </c>
      <c r="G717" s="53">
        <v>13800000</v>
      </c>
      <c r="H717" s="54">
        <v>4600000</v>
      </c>
      <c r="I717" s="55">
        <f t="shared" si="20"/>
        <v>9200000</v>
      </c>
      <c r="J717" s="56" t="s">
        <v>21</v>
      </c>
      <c r="K717" s="57" t="s">
        <v>22</v>
      </c>
      <c r="L717" s="58">
        <f t="shared" si="21"/>
        <v>0.33333333333333331</v>
      </c>
      <c r="M717" s="12" t="s">
        <v>2646</v>
      </c>
      <c r="N717" s="12" t="s">
        <v>573</v>
      </c>
    </row>
    <row r="718" spans="1:14" ht="94.5">
      <c r="A718" s="80" t="s">
        <v>2647</v>
      </c>
      <c r="B718" s="48" t="s">
        <v>2644</v>
      </c>
      <c r="C718" s="82">
        <v>73147063</v>
      </c>
      <c r="D718" s="50" t="s">
        <v>2648</v>
      </c>
      <c r="E718" s="61">
        <v>45398</v>
      </c>
      <c r="F718" s="64">
        <v>45579</v>
      </c>
      <c r="G718" s="53">
        <v>13800000</v>
      </c>
      <c r="H718" s="54">
        <v>4600000</v>
      </c>
      <c r="I718" s="55">
        <f t="shared" si="20"/>
        <v>9200000</v>
      </c>
      <c r="J718" s="56" t="s">
        <v>21</v>
      </c>
      <c r="K718" s="57" t="s">
        <v>22</v>
      </c>
      <c r="L718" s="58">
        <f t="shared" si="21"/>
        <v>0.33333333333333331</v>
      </c>
      <c r="M718" s="12" t="s">
        <v>2649</v>
      </c>
      <c r="N718" s="12" t="s">
        <v>573</v>
      </c>
    </row>
    <row r="719" spans="1:14" ht="175.5">
      <c r="A719" s="80" t="s">
        <v>2650</v>
      </c>
      <c r="B719" s="48" t="s">
        <v>2651</v>
      </c>
      <c r="C719" s="82">
        <v>45519214</v>
      </c>
      <c r="D719" s="50" t="s">
        <v>2652</v>
      </c>
      <c r="E719" s="61">
        <v>45398</v>
      </c>
      <c r="F719" s="76">
        <v>45641</v>
      </c>
      <c r="G719" s="53">
        <v>16000000</v>
      </c>
      <c r="H719" s="54">
        <v>4000000</v>
      </c>
      <c r="I719" s="55">
        <f t="shared" si="20"/>
        <v>12000000</v>
      </c>
      <c r="J719" s="56" t="s">
        <v>21</v>
      </c>
      <c r="K719" s="57" t="s">
        <v>22</v>
      </c>
      <c r="L719" s="58">
        <f t="shared" si="21"/>
        <v>0.25</v>
      </c>
      <c r="M719" s="12" t="s">
        <v>2653</v>
      </c>
      <c r="N719" s="12" t="s">
        <v>288</v>
      </c>
    </row>
    <row r="720" spans="1:14" ht="94.5">
      <c r="A720" s="80" t="s">
        <v>2654</v>
      </c>
      <c r="B720" s="48" t="s">
        <v>2655</v>
      </c>
      <c r="C720" s="82">
        <v>45565578</v>
      </c>
      <c r="D720" s="50" t="s">
        <v>2656</v>
      </c>
      <c r="E720" s="61">
        <v>45398</v>
      </c>
      <c r="F720" s="64">
        <v>45579</v>
      </c>
      <c r="G720" s="53">
        <v>22800000</v>
      </c>
      <c r="H720" s="54">
        <v>7600000</v>
      </c>
      <c r="I720" s="55">
        <f t="shared" si="20"/>
        <v>15200000</v>
      </c>
      <c r="J720" s="56" t="s">
        <v>21</v>
      </c>
      <c r="K720" s="57" t="s">
        <v>22</v>
      </c>
      <c r="L720" s="58">
        <f t="shared" si="21"/>
        <v>0.33333333333333331</v>
      </c>
      <c r="M720" s="12" t="s">
        <v>2657</v>
      </c>
      <c r="N720" s="12" t="s">
        <v>2658</v>
      </c>
    </row>
    <row r="721" spans="1:14" ht="94.5">
      <c r="A721" s="80" t="s">
        <v>2659</v>
      </c>
      <c r="B721" s="48" t="s">
        <v>2660</v>
      </c>
      <c r="C721" s="82">
        <v>1007210649</v>
      </c>
      <c r="D721" s="50" t="s">
        <v>2661</v>
      </c>
      <c r="E721" s="61">
        <v>45398</v>
      </c>
      <c r="F721" s="64">
        <v>45579</v>
      </c>
      <c r="G721" s="53">
        <v>22800000</v>
      </c>
      <c r="H721" s="54">
        <v>7600000</v>
      </c>
      <c r="I721" s="55">
        <f t="shared" si="20"/>
        <v>15200000</v>
      </c>
      <c r="J721" s="56" t="s">
        <v>21</v>
      </c>
      <c r="K721" s="57" t="s">
        <v>22</v>
      </c>
      <c r="L721" s="58">
        <f t="shared" si="21"/>
        <v>0.33333333333333331</v>
      </c>
      <c r="M721" s="12" t="s">
        <v>2662</v>
      </c>
      <c r="N721" s="12" t="s">
        <v>2658</v>
      </c>
    </row>
    <row r="722" spans="1:14" ht="108">
      <c r="A722" s="80" t="s">
        <v>2663</v>
      </c>
      <c r="B722" s="48" t="s">
        <v>2664</v>
      </c>
      <c r="C722" s="82">
        <v>1047502527</v>
      </c>
      <c r="D722" s="50" t="s">
        <v>2665</v>
      </c>
      <c r="E722" s="61">
        <v>45398</v>
      </c>
      <c r="F722" s="64">
        <v>45519</v>
      </c>
      <c r="G722" s="53">
        <v>8000000</v>
      </c>
      <c r="H722" s="54">
        <v>4000000</v>
      </c>
      <c r="I722" s="55">
        <f t="shared" si="20"/>
        <v>4000000</v>
      </c>
      <c r="J722" s="56" t="s">
        <v>21</v>
      </c>
      <c r="K722" s="57" t="s">
        <v>22</v>
      </c>
      <c r="L722" s="58">
        <f t="shared" si="21"/>
        <v>0.5</v>
      </c>
      <c r="M722" s="12" t="s">
        <v>2666</v>
      </c>
      <c r="N722" s="12" t="s">
        <v>1952</v>
      </c>
    </row>
    <row r="723" spans="1:14" ht="94.5">
      <c r="A723" s="80" t="s">
        <v>2667</v>
      </c>
      <c r="B723" s="48" t="s">
        <v>2668</v>
      </c>
      <c r="C723" s="82">
        <v>1047460813</v>
      </c>
      <c r="D723" s="50" t="s">
        <v>2669</v>
      </c>
      <c r="E723" s="61">
        <v>45398</v>
      </c>
      <c r="F723" s="64">
        <v>45519</v>
      </c>
      <c r="G723" s="53">
        <v>10000000</v>
      </c>
      <c r="H723" s="54">
        <v>2500000</v>
      </c>
      <c r="I723" s="55">
        <f t="shared" si="20"/>
        <v>7500000</v>
      </c>
      <c r="J723" s="56" t="s">
        <v>21</v>
      </c>
      <c r="K723" s="57" t="s">
        <v>22</v>
      </c>
      <c r="L723" s="58">
        <f t="shared" si="21"/>
        <v>0.25</v>
      </c>
      <c r="M723" s="12" t="s">
        <v>2670</v>
      </c>
      <c r="N723" s="12" t="s">
        <v>865</v>
      </c>
    </row>
    <row r="724" spans="1:14" ht="162">
      <c r="A724" s="80" t="s">
        <v>2671</v>
      </c>
      <c r="B724" s="48" t="s">
        <v>2672</v>
      </c>
      <c r="C724" s="82">
        <v>1049455132</v>
      </c>
      <c r="D724" s="50" t="s">
        <v>2673</v>
      </c>
      <c r="E724" s="61">
        <v>45398</v>
      </c>
      <c r="F724" s="76">
        <v>45641</v>
      </c>
      <c r="G724" s="53">
        <v>32000000</v>
      </c>
      <c r="H724" s="54">
        <v>4000000</v>
      </c>
      <c r="I724" s="55">
        <f t="shared" si="20"/>
        <v>28000000</v>
      </c>
      <c r="J724" s="56" t="s">
        <v>21</v>
      </c>
      <c r="K724" s="57" t="s">
        <v>22</v>
      </c>
      <c r="L724" s="58">
        <f t="shared" si="21"/>
        <v>0.125</v>
      </c>
      <c r="M724" s="12" t="s">
        <v>2674</v>
      </c>
      <c r="N724" s="12" t="s">
        <v>684</v>
      </c>
    </row>
    <row r="725" spans="1:14" ht="175.5">
      <c r="A725" s="80" t="s">
        <v>2675</v>
      </c>
      <c r="B725" s="48" t="s">
        <v>1836</v>
      </c>
      <c r="C725" s="82">
        <v>3800684</v>
      </c>
      <c r="D725" s="50" t="s">
        <v>2676</v>
      </c>
      <c r="E725" s="61">
        <v>45398</v>
      </c>
      <c r="F725" s="76">
        <v>45641</v>
      </c>
      <c r="G725" s="53">
        <v>20000000</v>
      </c>
      <c r="H725" s="54">
        <v>5000000</v>
      </c>
      <c r="I725" s="55">
        <f t="shared" si="20"/>
        <v>15000000</v>
      </c>
      <c r="J725" s="56" t="s">
        <v>21</v>
      </c>
      <c r="K725" s="57" t="s">
        <v>22</v>
      </c>
      <c r="L725" s="58">
        <f t="shared" si="21"/>
        <v>0.25</v>
      </c>
      <c r="M725" s="12" t="s">
        <v>2677</v>
      </c>
      <c r="N725" s="12" t="s">
        <v>684</v>
      </c>
    </row>
    <row r="726" spans="1:14" ht="162">
      <c r="A726" s="80" t="s">
        <v>2678</v>
      </c>
      <c r="B726" s="48" t="s">
        <v>2672</v>
      </c>
      <c r="C726" s="82">
        <v>1002299244</v>
      </c>
      <c r="D726" s="50" t="s">
        <v>2679</v>
      </c>
      <c r="E726" s="61">
        <v>45398</v>
      </c>
      <c r="F726" s="76">
        <v>45641</v>
      </c>
      <c r="G726" s="53">
        <v>32000000</v>
      </c>
      <c r="H726" s="54">
        <v>8000000</v>
      </c>
      <c r="I726" s="55">
        <f t="shared" si="20"/>
        <v>24000000</v>
      </c>
      <c r="J726" s="56" t="s">
        <v>21</v>
      </c>
      <c r="K726" s="57" t="s">
        <v>22</v>
      </c>
      <c r="L726" s="58">
        <f t="shared" si="21"/>
        <v>0.25</v>
      </c>
      <c r="M726" s="12" t="s">
        <v>2680</v>
      </c>
      <c r="N726" s="12" t="s">
        <v>684</v>
      </c>
    </row>
    <row r="727" spans="1:14" ht="94.5">
      <c r="A727" s="84" t="s">
        <v>2681</v>
      </c>
      <c r="B727" s="48" t="s">
        <v>2682</v>
      </c>
      <c r="C727" s="85">
        <v>3814221</v>
      </c>
      <c r="D727" s="50" t="s">
        <v>2683</v>
      </c>
      <c r="E727" s="61">
        <v>45400</v>
      </c>
      <c r="F727" s="64">
        <v>45521</v>
      </c>
      <c r="G727" s="53">
        <v>14000000</v>
      </c>
      <c r="H727" s="54">
        <v>7000000</v>
      </c>
      <c r="I727" s="55">
        <f t="shared" si="20"/>
        <v>7000000</v>
      </c>
      <c r="J727" s="56" t="s">
        <v>21</v>
      </c>
      <c r="K727" s="57" t="s">
        <v>22</v>
      </c>
      <c r="L727" s="58">
        <f t="shared" si="21"/>
        <v>0.5</v>
      </c>
      <c r="M727" s="12" t="s">
        <v>2684</v>
      </c>
      <c r="N727" s="12" t="s">
        <v>189</v>
      </c>
    </row>
    <row r="728" spans="1:14" ht="94.5">
      <c r="A728" s="84" t="s">
        <v>2685</v>
      </c>
      <c r="B728" s="48" t="s">
        <v>2686</v>
      </c>
      <c r="C728" s="85">
        <v>1002497666</v>
      </c>
      <c r="D728" s="50" t="s">
        <v>2687</v>
      </c>
      <c r="E728" s="61">
        <v>45400</v>
      </c>
      <c r="F728" s="64">
        <v>45521</v>
      </c>
      <c r="G728" s="53">
        <v>14000000</v>
      </c>
      <c r="H728" s="54">
        <v>7000000</v>
      </c>
      <c r="I728" s="55">
        <f t="shared" ref="I728:I791" si="22">+G728-H728</f>
        <v>7000000</v>
      </c>
      <c r="J728" s="56" t="s">
        <v>21</v>
      </c>
      <c r="K728" s="57" t="s">
        <v>22</v>
      </c>
      <c r="L728" s="58">
        <f t="shared" ref="L728:L791" si="23">+H728/G728</f>
        <v>0.5</v>
      </c>
      <c r="M728" s="12" t="s">
        <v>2688</v>
      </c>
      <c r="N728" s="12" t="s">
        <v>256</v>
      </c>
    </row>
    <row r="729" spans="1:14" ht="243">
      <c r="A729" s="84" t="s">
        <v>2689</v>
      </c>
      <c r="B729" s="48" t="s">
        <v>2690</v>
      </c>
      <c r="C729" s="82">
        <v>1052943688</v>
      </c>
      <c r="D729" s="50" t="s">
        <v>2691</v>
      </c>
      <c r="E729" s="61">
        <v>45428</v>
      </c>
      <c r="F729" s="83">
        <v>45488</v>
      </c>
      <c r="G729" s="53">
        <v>8000000</v>
      </c>
      <c r="H729" s="54">
        <v>8000000</v>
      </c>
      <c r="I729" s="55">
        <f t="shared" si="22"/>
        <v>0</v>
      </c>
      <c r="J729" s="56" t="s">
        <v>21</v>
      </c>
      <c r="K729" s="57" t="s">
        <v>22</v>
      </c>
      <c r="L729" s="58">
        <f t="shared" si="23"/>
        <v>1</v>
      </c>
      <c r="M729" s="12" t="s">
        <v>2692</v>
      </c>
      <c r="N729" s="12" t="s">
        <v>189</v>
      </c>
    </row>
    <row r="730" spans="1:14" ht="94.5">
      <c r="A730" s="84" t="s">
        <v>2693</v>
      </c>
      <c r="B730" s="48" t="s">
        <v>2694</v>
      </c>
      <c r="C730" s="85">
        <v>1047426177</v>
      </c>
      <c r="D730" s="50" t="s">
        <v>2695</v>
      </c>
      <c r="E730" s="61">
        <v>45400</v>
      </c>
      <c r="F730" s="64">
        <v>45581</v>
      </c>
      <c r="G730" s="53">
        <v>13800000</v>
      </c>
      <c r="H730" s="54">
        <v>4600000</v>
      </c>
      <c r="I730" s="55">
        <f t="shared" si="22"/>
        <v>9200000</v>
      </c>
      <c r="J730" s="56" t="s">
        <v>21</v>
      </c>
      <c r="K730" s="57" t="s">
        <v>22</v>
      </c>
      <c r="L730" s="58">
        <f t="shared" si="23"/>
        <v>0.33333333333333331</v>
      </c>
      <c r="M730" s="12" t="s">
        <v>2696</v>
      </c>
      <c r="N730" s="12" t="s">
        <v>573</v>
      </c>
    </row>
    <row r="731" spans="1:14" ht="175.5">
      <c r="A731" s="84" t="s">
        <v>2697</v>
      </c>
      <c r="B731" s="48" t="s">
        <v>2246</v>
      </c>
      <c r="C731" s="85">
        <v>79332827</v>
      </c>
      <c r="D731" s="50" t="s">
        <v>2698</v>
      </c>
      <c r="E731" s="61">
        <v>45400</v>
      </c>
      <c r="F731" s="76">
        <v>45643</v>
      </c>
      <c r="G731" s="53">
        <v>48000000</v>
      </c>
      <c r="H731" s="54">
        <v>12000000</v>
      </c>
      <c r="I731" s="55">
        <f t="shared" si="22"/>
        <v>36000000</v>
      </c>
      <c r="J731" s="56" t="s">
        <v>21</v>
      </c>
      <c r="K731" s="57" t="s">
        <v>22</v>
      </c>
      <c r="L731" s="58">
        <f t="shared" si="23"/>
        <v>0.25</v>
      </c>
      <c r="M731" s="12" t="s">
        <v>2699</v>
      </c>
      <c r="N731" s="12" t="s">
        <v>684</v>
      </c>
    </row>
    <row r="732" spans="1:14" ht="135">
      <c r="A732" s="84" t="s">
        <v>2700</v>
      </c>
      <c r="B732" s="48" t="s">
        <v>2701</v>
      </c>
      <c r="C732" s="85">
        <v>22429040</v>
      </c>
      <c r="D732" s="50" t="s">
        <v>2702</v>
      </c>
      <c r="E732" s="61">
        <v>45400</v>
      </c>
      <c r="F732" s="64">
        <v>45490</v>
      </c>
      <c r="G732" s="53">
        <v>15900000</v>
      </c>
      <c r="H732" s="54">
        <v>10600000</v>
      </c>
      <c r="I732" s="55">
        <f t="shared" si="22"/>
        <v>5300000</v>
      </c>
      <c r="J732" s="56" t="s">
        <v>21</v>
      </c>
      <c r="K732" s="57" t="s">
        <v>22</v>
      </c>
      <c r="L732" s="58">
        <f t="shared" si="23"/>
        <v>0.66666666666666663</v>
      </c>
      <c r="M732" s="12" t="s">
        <v>2703</v>
      </c>
      <c r="N732" s="12" t="s">
        <v>306</v>
      </c>
    </row>
    <row r="733" spans="1:14" ht="135">
      <c r="A733" s="84" t="s">
        <v>2704</v>
      </c>
      <c r="B733" s="48" t="s">
        <v>2705</v>
      </c>
      <c r="C733" s="85">
        <v>73143701</v>
      </c>
      <c r="D733" s="50" t="s">
        <v>2706</v>
      </c>
      <c r="E733" s="61">
        <v>45400</v>
      </c>
      <c r="F733" s="64">
        <v>45490</v>
      </c>
      <c r="G733" s="53">
        <v>15900000</v>
      </c>
      <c r="H733" s="54">
        <v>10600000</v>
      </c>
      <c r="I733" s="55">
        <f t="shared" si="22"/>
        <v>5300000</v>
      </c>
      <c r="J733" s="56" t="s">
        <v>21</v>
      </c>
      <c r="K733" s="57" t="s">
        <v>22</v>
      </c>
      <c r="L733" s="58">
        <f t="shared" si="23"/>
        <v>0.66666666666666663</v>
      </c>
      <c r="M733" s="12" t="s">
        <v>2707</v>
      </c>
      <c r="N733" s="12" t="s">
        <v>306</v>
      </c>
    </row>
    <row r="734" spans="1:14" ht="270">
      <c r="A734" s="84" t="s">
        <v>2708</v>
      </c>
      <c r="B734" s="48" t="s">
        <v>2709</v>
      </c>
      <c r="C734" s="85">
        <v>45761499</v>
      </c>
      <c r="D734" s="50" t="s">
        <v>2710</v>
      </c>
      <c r="E734" s="61">
        <v>45400</v>
      </c>
      <c r="F734" s="76">
        <v>45643</v>
      </c>
      <c r="G734" s="53">
        <v>22400000</v>
      </c>
      <c r="H734" s="54">
        <v>5600000</v>
      </c>
      <c r="I734" s="55">
        <f t="shared" si="22"/>
        <v>16800000</v>
      </c>
      <c r="J734" s="56" t="s">
        <v>21</v>
      </c>
      <c r="K734" s="57" t="s">
        <v>22</v>
      </c>
      <c r="L734" s="58">
        <f t="shared" si="23"/>
        <v>0.25</v>
      </c>
      <c r="M734" s="12" t="s">
        <v>2711</v>
      </c>
      <c r="N734" s="12" t="s">
        <v>1258</v>
      </c>
    </row>
    <row r="735" spans="1:14" ht="243">
      <c r="A735" s="84" t="s">
        <v>2712</v>
      </c>
      <c r="B735" s="48" t="s">
        <v>2713</v>
      </c>
      <c r="C735" s="85">
        <v>1143244741</v>
      </c>
      <c r="D735" s="50" t="s">
        <v>2714</v>
      </c>
      <c r="E735" s="61">
        <v>45400</v>
      </c>
      <c r="F735" s="76">
        <v>45643</v>
      </c>
      <c r="G735" s="53">
        <v>37200000</v>
      </c>
      <c r="H735" s="54">
        <v>9300000</v>
      </c>
      <c r="I735" s="55">
        <f t="shared" si="22"/>
        <v>27900000</v>
      </c>
      <c r="J735" s="56" t="s">
        <v>21</v>
      </c>
      <c r="K735" s="57" t="s">
        <v>22</v>
      </c>
      <c r="L735" s="58">
        <f t="shared" si="23"/>
        <v>0.25</v>
      </c>
      <c r="M735" s="12" t="s">
        <v>2715</v>
      </c>
      <c r="N735" s="12" t="s">
        <v>306</v>
      </c>
    </row>
    <row r="736" spans="1:14" ht="270">
      <c r="A736" s="84" t="s">
        <v>2716</v>
      </c>
      <c r="B736" s="48" t="s">
        <v>2717</v>
      </c>
      <c r="C736" s="85">
        <v>73150942</v>
      </c>
      <c r="D736" s="50" t="s">
        <v>2718</v>
      </c>
      <c r="E736" s="61">
        <v>45400</v>
      </c>
      <c r="F736" s="76">
        <v>45643</v>
      </c>
      <c r="G736" s="53">
        <v>33600000</v>
      </c>
      <c r="H736" s="54">
        <v>8400000</v>
      </c>
      <c r="I736" s="55">
        <f t="shared" si="22"/>
        <v>25200000</v>
      </c>
      <c r="J736" s="56" t="s">
        <v>21</v>
      </c>
      <c r="K736" s="57" t="s">
        <v>22</v>
      </c>
      <c r="L736" s="58">
        <f t="shared" si="23"/>
        <v>0.25</v>
      </c>
      <c r="M736" s="12" t="s">
        <v>2719</v>
      </c>
      <c r="N736" s="12" t="s">
        <v>1258</v>
      </c>
    </row>
    <row r="737" spans="1:14" ht="270">
      <c r="A737" s="84" t="s">
        <v>2720</v>
      </c>
      <c r="B737" s="48" t="s">
        <v>2721</v>
      </c>
      <c r="C737" s="85">
        <v>1143387005</v>
      </c>
      <c r="D737" s="50" t="s">
        <v>2722</v>
      </c>
      <c r="E737" s="61">
        <v>45400</v>
      </c>
      <c r="F737" s="76">
        <v>45643</v>
      </c>
      <c r="G737" s="53">
        <v>33600000</v>
      </c>
      <c r="H737" s="54">
        <v>8400000</v>
      </c>
      <c r="I737" s="55">
        <f t="shared" si="22"/>
        <v>25200000</v>
      </c>
      <c r="J737" s="56" t="s">
        <v>21</v>
      </c>
      <c r="K737" s="57" t="s">
        <v>22</v>
      </c>
      <c r="L737" s="58">
        <f t="shared" si="23"/>
        <v>0.25</v>
      </c>
      <c r="M737" s="12" t="s">
        <v>2723</v>
      </c>
      <c r="N737" s="12" t="s">
        <v>1258</v>
      </c>
    </row>
    <row r="738" spans="1:14" ht="270">
      <c r="A738" s="84" t="s">
        <v>2724</v>
      </c>
      <c r="B738" s="48" t="s">
        <v>2721</v>
      </c>
      <c r="C738" s="85">
        <v>45524680</v>
      </c>
      <c r="D738" s="50" t="s">
        <v>2725</v>
      </c>
      <c r="E738" s="61">
        <v>45400</v>
      </c>
      <c r="F738" s="76">
        <v>45643</v>
      </c>
      <c r="G738" s="53">
        <v>36000000</v>
      </c>
      <c r="H738" s="54">
        <v>9000000</v>
      </c>
      <c r="I738" s="55">
        <f t="shared" si="22"/>
        <v>27000000</v>
      </c>
      <c r="J738" s="56" t="s">
        <v>21</v>
      </c>
      <c r="K738" s="57" t="s">
        <v>22</v>
      </c>
      <c r="L738" s="58">
        <f t="shared" si="23"/>
        <v>0.25</v>
      </c>
      <c r="M738" s="12" t="s">
        <v>2726</v>
      </c>
      <c r="N738" s="12" t="s">
        <v>1258</v>
      </c>
    </row>
    <row r="739" spans="1:14" ht="270">
      <c r="A739" s="84" t="s">
        <v>2727</v>
      </c>
      <c r="B739" s="48" t="s">
        <v>2728</v>
      </c>
      <c r="C739" s="85">
        <v>45483812</v>
      </c>
      <c r="D739" s="50" t="s">
        <v>2729</v>
      </c>
      <c r="E739" s="61">
        <v>45400</v>
      </c>
      <c r="F739" s="76">
        <v>45643</v>
      </c>
      <c r="G739" s="53">
        <v>22400000</v>
      </c>
      <c r="H739" s="54">
        <v>5600000</v>
      </c>
      <c r="I739" s="55">
        <f t="shared" si="22"/>
        <v>16800000</v>
      </c>
      <c r="J739" s="56" t="s">
        <v>21</v>
      </c>
      <c r="K739" s="57" t="s">
        <v>22</v>
      </c>
      <c r="L739" s="58">
        <f t="shared" si="23"/>
        <v>0.25</v>
      </c>
      <c r="M739" s="12" t="s">
        <v>2730</v>
      </c>
      <c r="N739" s="12" t="s">
        <v>1258</v>
      </c>
    </row>
    <row r="740" spans="1:14" ht="270">
      <c r="A740" s="84" t="s">
        <v>2731</v>
      </c>
      <c r="B740" s="48" t="s">
        <v>2721</v>
      </c>
      <c r="C740" s="85">
        <v>1066736989</v>
      </c>
      <c r="D740" s="50" t="s">
        <v>2732</v>
      </c>
      <c r="E740" s="61">
        <v>45400</v>
      </c>
      <c r="F740" s="76">
        <v>45643</v>
      </c>
      <c r="G740" s="53">
        <v>33600000</v>
      </c>
      <c r="H740" s="54">
        <v>8400000</v>
      </c>
      <c r="I740" s="55">
        <f t="shared" si="22"/>
        <v>25200000</v>
      </c>
      <c r="J740" s="56" t="s">
        <v>21</v>
      </c>
      <c r="K740" s="57" t="s">
        <v>22</v>
      </c>
      <c r="L740" s="58">
        <f t="shared" si="23"/>
        <v>0.25</v>
      </c>
      <c r="M740" s="12" t="s">
        <v>2733</v>
      </c>
      <c r="N740" s="12" t="s">
        <v>1258</v>
      </c>
    </row>
    <row r="741" spans="1:14" ht="283.5">
      <c r="A741" s="84" t="s">
        <v>2734</v>
      </c>
      <c r="B741" s="48" t="s">
        <v>2735</v>
      </c>
      <c r="C741" s="85">
        <v>45525649</v>
      </c>
      <c r="D741" s="50" t="s">
        <v>2736</v>
      </c>
      <c r="E741" s="61">
        <v>45400</v>
      </c>
      <c r="F741" s="64">
        <v>45581</v>
      </c>
      <c r="G741" s="53">
        <v>18000000</v>
      </c>
      <c r="H741" s="54">
        <v>6000000</v>
      </c>
      <c r="I741" s="55">
        <f t="shared" si="22"/>
        <v>12000000</v>
      </c>
      <c r="J741" s="56" t="s">
        <v>21</v>
      </c>
      <c r="K741" s="57" t="s">
        <v>22</v>
      </c>
      <c r="L741" s="58">
        <f t="shared" si="23"/>
        <v>0.33333333333333331</v>
      </c>
      <c r="M741" s="12" t="s">
        <v>2737</v>
      </c>
      <c r="N741" s="12" t="s">
        <v>1258</v>
      </c>
    </row>
    <row r="742" spans="1:14" ht="270">
      <c r="A742" s="84" t="s">
        <v>2738</v>
      </c>
      <c r="B742" s="48" t="s">
        <v>2739</v>
      </c>
      <c r="C742" s="85">
        <v>1072643565</v>
      </c>
      <c r="D742" s="50" t="s">
        <v>2740</v>
      </c>
      <c r="E742" s="61">
        <v>45400</v>
      </c>
      <c r="F742" s="76">
        <v>45643</v>
      </c>
      <c r="G742" s="53">
        <v>40000000</v>
      </c>
      <c r="H742" s="54">
        <v>10000000</v>
      </c>
      <c r="I742" s="55">
        <f t="shared" si="22"/>
        <v>30000000</v>
      </c>
      <c r="J742" s="56" t="s">
        <v>21</v>
      </c>
      <c r="K742" s="57" t="s">
        <v>22</v>
      </c>
      <c r="L742" s="58">
        <f t="shared" si="23"/>
        <v>0.25</v>
      </c>
      <c r="M742" s="12" t="s">
        <v>2741</v>
      </c>
      <c r="N742" s="12" t="s">
        <v>1258</v>
      </c>
    </row>
    <row r="743" spans="1:14" ht="297">
      <c r="A743" s="84" t="s">
        <v>2742</v>
      </c>
      <c r="B743" s="48" t="s">
        <v>2743</v>
      </c>
      <c r="C743" s="85" t="s">
        <v>2744</v>
      </c>
      <c r="D743" s="50" t="s">
        <v>2745</v>
      </c>
      <c r="E743" s="61">
        <v>45400</v>
      </c>
      <c r="F743" s="76">
        <v>45643</v>
      </c>
      <c r="G743" s="53">
        <v>642481668</v>
      </c>
      <c r="H743" s="54">
        <v>174199297</v>
      </c>
      <c r="I743" s="55">
        <f t="shared" si="22"/>
        <v>468282371</v>
      </c>
      <c r="J743" s="56" t="s">
        <v>28</v>
      </c>
      <c r="K743" s="57">
        <v>142481668</v>
      </c>
      <c r="L743" s="58">
        <f t="shared" si="23"/>
        <v>0.2711350466111665</v>
      </c>
      <c r="M743" s="12" t="s">
        <v>2746</v>
      </c>
      <c r="N743" s="12" t="s">
        <v>288</v>
      </c>
    </row>
    <row r="744" spans="1:14" ht="94.5">
      <c r="A744" s="84" t="s">
        <v>2747</v>
      </c>
      <c r="B744" s="48" t="s">
        <v>2748</v>
      </c>
      <c r="C744" s="85">
        <v>45688514</v>
      </c>
      <c r="D744" s="50" t="s">
        <v>2749</v>
      </c>
      <c r="E744" s="61">
        <v>45400</v>
      </c>
      <c r="F744" s="64">
        <v>45581</v>
      </c>
      <c r="G744" s="53">
        <v>13200000</v>
      </c>
      <c r="H744" s="54">
        <v>4400000</v>
      </c>
      <c r="I744" s="55">
        <f t="shared" si="22"/>
        <v>8800000</v>
      </c>
      <c r="J744" s="56" t="s">
        <v>21</v>
      </c>
      <c r="K744" s="57" t="s">
        <v>22</v>
      </c>
      <c r="L744" s="58">
        <f t="shared" si="23"/>
        <v>0.33333333333333331</v>
      </c>
      <c r="M744" s="12" t="s">
        <v>2750</v>
      </c>
      <c r="N744" s="12" t="s">
        <v>535</v>
      </c>
    </row>
    <row r="745" spans="1:14" ht="94.5">
      <c r="A745" s="84" t="s">
        <v>2751</v>
      </c>
      <c r="B745" s="48" t="s">
        <v>2752</v>
      </c>
      <c r="C745" s="85">
        <v>35500562</v>
      </c>
      <c r="D745" s="50" t="s">
        <v>2753</v>
      </c>
      <c r="E745" s="61">
        <v>45405</v>
      </c>
      <c r="F745" s="64">
        <v>45526</v>
      </c>
      <c r="G745" s="53">
        <v>40000000</v>
      </c>
      <c r="H745" s="54">
        <v>20000000</v>
      </c>
      <c r="I745" s="55">
        <f t="shared" si="22"/>
        <v>20000000</v>
      </c>
      <c r="J745" s="56" t="s">
        <v>21</v>
      </c>
      <c r="K745" s="57" t="s">
        <v>22</v>
      </c>
      <c r="L745" s="58">
        <f t="shared" si="23"/>
        <v>0.5</v>
      </c>
      <c r="M745" s="12" t="s">
        <v>2754</v>
      </c>
      <c r="N745" s="12" t="s">
        <v>865</v>
      </c>
    </row>
    <row r="746" spans="1:14" ht="148.5">
      <c r="A746" s="84" t="s">
        <v>2755</v>
      </c>
      <c r="B746" s="48" t="s">
        <v>2756</v>
      </c>
      <c r="C746" s="85">
        <v>73128145</v>
      </c>
      <c r="D746" s="50" t="s">
        <v>2757</v>
      </c>
      <c r="E746" s="61">
        <v>45405</v>
      </c>
      <c r="F746" s="64">
        <v>45495</v>
      </c>
      <c r="G746" s="53">
        <v>12900000</v>
      </c>
      <c r="H746" s="54">
        <v>8600000</v>
      </c>
      <c r="I746" s="55">
        <f t="shared" si="22"/>
        <v>4300000</v>
      </c>
      <c r="J746" s="56" t="s">
        <v>21</v>
      </c>
      <c r="K746" s="57" t="s">
        <v>22</v>
      </c>
      <c r="L746" s="58">
        <f t="shared" si="23"/>
        <v>0.66666666666666663</v>
      </c>
      <c r="M746" s="12" t="s">
        <v>2758</v>
      </c>
      <c r="N746" s="12" t="s">
        <v>306</v>
      </c>
    </row>
    <row r="747" spans="1:14" ht="108">
      <c r="A747" s="84" t="s">
        <v>2759</v>
      </c>
      <c r="B747" s="48" t="s">
        <v>2760</v>
      </c>
      <c r="C747" s="85">
        <v>45542186</v>
      </c>
      <c r="D747" s="50" t="s">
        <v>2761</v>
      </c>
      <c r="E747" s="61">
        <v>45405</v>
      </c>
      <c r="F747" s="64">
        <v>45557</v>
      </c>
      <c r="G747" s="53">
        <v>15500000</v>
      </c>
      <c r="H747" s="54">
        <v>6200000</v>
      </c>
      <c r="I747" s="55">
        <f t="shared" si="22"/>
        <v>9300000</v>
      </c>
      <c r="J747" s="56" t="s">
        <v>21</v>
      </c>
      <c r="K747" s="57" t="s">
        <v>22</v>
      </c>
      <c r="L747" s="58">
        <f t="shared" si="23"/>
        <v>0.4</v>
      </c>
      <c r="M747" s="12" t="s">
        <v>2762</v>
      </c>
      <c r="N747" s="12" t="s">
        <v>1218</v>
      </c>
    </row>
    <row r="748" spans="1:14" ht="94.5">
      <c r="A748" s="84" t="s">
        <v>2763</v>
      </c>
      <c r="B748" s="48" t="s">
        <v>2764</v>
      </c>
      <c r="C748" s="85">
        <v>1032462541</v>
      </c>
      <c r="D748" s="50" t="s">
        <v>2765</v>
      </c>
      <c r="E748" s="61">
        <v>45405</v>
      </c>
      <c r="F748" s="64">
        <v>45586</v>
      </c>
      <c r="G748" s="53">
        <v>25800000</v>
      </c>
      <c r="H748" s="54">
        <v>8600000</v>
      </c>
      <c r="I748" s="55">
        <f t="shared" si="22"/>
        <v>17200000</v>
      </c>
      <c r="J748" s="56" t="s">
        <v>21</v>
      </c>
      <c r="K748" s="57" t="s">
        <v>22</v>
      </c>
      <c r="L748" s="58">
        <f t="shared" si="23"/>
        <v>0.33333333333333331</v>
      </c>
      <c r="M748" s="12" t="s">
        <v>2766</v>
      </c>
      <c r="N748" s="12" t="s">
        <v>332</v>
      </c>
    </row>
    <row r="749" spans="1:14" ht="94.5">
      <c r="A749" s="84" t="s">
        <v>2767</v>
      </c>
      <c r="B749" s="48" t="s">
        <v>2768</v>
      </c>
      <c r="C749" s="85">
        <v>1052975690</v>
      </c>
      <c r="D749" s="50" t="s">
        <v>2769</v>
      </c>
      <c r="E749" s="61">
        <v>45405</v>
      </c>
      <c r="F749" s="64">
        <v>45557</v>
      </c>
      <c r="G749" s="53">
        <v>18500000</v>
      </c>
      <c r="H749" s="54">
        <v>3700000</v>
      </c>
      <c r="I749" s="55">
        <f t="shared" si="22"/>
        <v>14800000</v>
      </c>
      <c r="J749" s="56" t="s">
        <v>21</v>
      </c>
      <c r="K749" s="57" t="s">
        <v>22</v>
      </c>
      <c r="L749" s="58">
        <f t="shared" si="23"/>
        <v>0.2</v>
      </c>
      <c r="M749" s="12" t="s">
        <v>2770</v>
      </c>
      <c r="N749" s="12" t="s">
        <v>553</v>
      </c>
    </row>
    <row r="750" spans="1:14" ht="175.5">
      <c r="A750" s="84" t="s">
        <v>2771</v>
      </c>
      <c r="B750" s="48" t="s">
        <v>2772</v>
      </c>
      <c r="C750" s="85">
        <v>1143363252</v>
      </c>
      <c r="D750" s="50" t="s">
        <v>2773</v>
      </c>
      <c r="E750" s="61">
        <v>45405</v>
      </c>
      <c r="F750" s="76">
        <v>45648</v>
      </c>
      <c r="G750" s="53">
        <v>24000000</v>
      </c>
      <c r="H750" s="54">
        <v>3000000</v>
      </c>
      <c r="I750" s="55">
        <f t="shared" si="22"/>
        <v>21000000</v>
      </c>
      <c r="J750" s="56" t="s">
        <v>21</v>
      </c>
      <c r="K750" s="57" t="s">
        <v>22</v>
      </c>
      <c r="L750" s="58">
        <f t="shared" si="23"/>
        <v>0.125</v>
      </c>
      <c r="M750" s="12" t="s">
        <v>2774</v>
      </c>
      <c r="N750" s="12" t="s">
        <v>684</v>
      </c>
    </row>
    <row r="751" spans="1:14" ht="189">
      <c r="A751" s="84" t="s">
        <v>2775</v>
      </c>
      <c r="B751" s="48" t="s">
        <v>2776</v>
      </c>
      <c r="C751" s="82">
        <v>78010048</v>
      </c>
      <c r="D751" s="50" t="s">
        <v>2777</v>
      </c>
      <c r="E751" s="61">
        <v>45412</v>
      </c>
      <c r="F751" s="83">
        <v>45472</v>
      </c>
      <c r="G751" s="53">
        <v>6000000</v>
      </c>
      <c r="H751" s="54">
        <v>6000000</v>
      </c>
      <c r="I751" s="55">
        <f t="shared" si="22"/>
        <v>0</v>
      </c>
      <c r="J751" s="56" t="s">
        <v>21</v>
      </c>
      <c r="K751" s="57" t="s">
        <v>22</v>
      </c>
      <c r="L751" s="58">
        <f t="shared" si="23"/>
        <v>1</v>
      </c>
      <c r="M751" s="12" t="s">
        <v>2778</v>
      </c>
      <c r="N751" s="12" t="s">
        <v>189</v>
      </c>
    </row>
    <row r="752" spans="1:14" ht="243">
      <c r="A752" s="84" t="s">
        <v>2779</v>
      </c>
      <c r="B752" s="48" t="s">
        <v>2780</v>
      </c>
      <c r="C752" s="85">
        <v>73556817</v>
      </c>
      <c r="D752" s="50" t="s">
        <v>2781</v>
      </c>
      <c r="E752" s="61">
        <v>45408</v>
      </c>
      <c r="F752" s="76">
        <v>45651</v>
      </c>
      <c r="G752" s="53">
        <v>33600000</v>
      </c>
      <c r="H752" s="54">
        <v>4200000</v>
      </c>
      <c r="I752" s="55">
        <f t="shared" si="22"/>
        <v>29400000</v>
      </c>
      <c r="J752" s="56" t="s">
        <v>21</v>
      </c>
      <c r="K752" s="57" t="s">
        <v>22</v>
      </c>
      <c r="L752" s="58">
        <f t="shared" si="23"/>
        <v>0.125</v>
      </c>
      <c r="M752" s="12" t="s">
        <v>2782</v>
      </c>
      <c r="N752" s="12" t="s">
        <v>1258</v>
      </c>
    </row>
    <row r="753" spans="1:14" ht="175.5">
      <c r="A753" s="84" t="s">
        <v>2783</v>
      </c>
      <c r="B753" s="48" t="s">
        <v>2784</v>
      </c>
      <c r="C753" s="85">
        <v>1143334862</v>
      </c>
      <c r="D753" s="50" t="s">
        <v>2785</v>
      </c>
      <c r="E753" s="61">
        <v>45408</v>
      </c>
      <c r="F753" s="76">
        <v>45651</v>
      </c>
      <c r="G753" s="53">
        <v>32000000</v>
      </c>
      <c r="H753" s="54">
        <v>4000000</v>
      </c>
      <c r="I753" s="55">
        <f t="shared" si="22"/>
        <v>28000000</v>
      </c>
      <c r="J753" s="56" t="s">
        <v>21</v>
      </c>
      <c r="K753" s="57" t="s">
        <v>22</v>
      </c>
      <c r="L753" s="58">
        <f t="shared" si="23"/>
        <v>0.125</v>
      </c>
      <c r="M753" s="12" t="s">
        <v>2786</v>
      </c>
      <c r="N753" s="12" t="s">
        <v>684</v>
      </c>
    </row>
    <row r="754" spans="1:14" ht="189">
      <c r="A754" s="84" t="s">
        <v>2787</v>
      </c>
      <c r="B754" s="48" t="s">
        <v>2788</v>
      </c>
      <c r="C754" s="85">
        <v>45459299</v>
      </c>
      <c r="D754" s="50" t="s">
        <v>2789</v>
      </c>
      <c r="E754" s="61">
        <v>45408</v>
      </c>
      <c r="F754" s="76">
        <v>45651</v>
      </c>
      <c r="G754" s="53">
        <v>24000000</v>
      </c>
      <c r="H754" s="54">
        <v>6000000</v>
      </c>
      <c r="I754" s="55">
        <f t="shared" si="22"/>
        <v>18000000</v>
      </c>
      <c r="J754" s="56" t="s">
        <v>21</v>
      </c>
      <c r="K754" s="57" t="s">
        <v>22</v>
      </c>
      <c r="L754" s="58">
        <f t="shared" si="23"/>
        <v>0.25</v>
      </c>
      <c r="M754" s="12" t="s">
        <v>2790</v>
      </c>
      <c r="N754" s="12" t="s">
        <v>684</v>
      </c>
    </row>
    <row r="755" spans="1:14" ht="135">
      <c r="A755" s="84" t="s">
        <v>2791</v>
      </c>
      <c r="B755" s="48" t="s">
        <v>2519</v>
      </c>
      <c r="C755" s="85">
        <v>1047484102</v>
      </c>
      <c r="D755" s="50" t="s">
        <v>2792</v>
      </c>
      <c r="E755" s="61">
        <v>45408</v>
      </c>
      <c r="F755" s="76">
        <v>45651</v>
      </c>
      <c r="G755" s="53">
        <v>24000000</v>
      </c>
      <c r="H755" s="54">
        <v>6000000</v>
      </c>
      <c r="I755" s="55">
        <f t="shared" si="22"/>
        <v>18000000</v>
      </c>
      <c r="J755" s="56" t="s">
        <v>21</v>
      </c>
      <c r="K755" s="57" t="s">
        <v>22</v>
      </c>
      <c r="L755" s="58">
        <f t="shared" si="23"/>
        <v>0.25</v>
      </c>
      <c r="M755" s="12" t="s">
        <v>2793</v>
      </c>
      <c r="N755" s="12" t="s">
        <v>1046</v>
      </c>
    </row>
    <row r="756" spans="1:14" ht="94.5">
      <c r="A756" s="84" t="s">
        <v>2794</v>
      </c>
      <c r="B756" s="48" t="s">
        <v>2795</v>
      </c>
      <c r="C756" s="85">
        <v>1019021620</v>
      </c>
      <c r="D756" s="50" t="s">
        <v>2796</v>
      </c>
      <c r="E756" s="61">
        <v>45408</v>
      </c>
      <c r="F756" s="64">
        <v>45560</v>
      </c>
      <c r="G756" s="53">
        <v>24000000</v>
      </c>
      <c r="H756" s="54">
        <v>9600000</v>
      </c>
      <c r="I756" s="55">
        <f t="shared" si="22"/>
        <v>14400000</v>
      </c>
      <c r="J756" s="56" t="s">
        <v>21</v>
      </c>
      <c r="K756" s="57" t="s">
        <v>22</v>
      </c>
      <c r="L756" s="58">
        <f t="shared" si="23"/>
        <v>0.4</v>
      </c>
      <c r="M756" s="12" t="s">
        <v>2797</v>
      </c>
      <c r="N756" s="12" t="s">
        <v>332</v>
      </c>
    </row>
    <row r="757" spans="1:14" ht="81">
      <c r="A757" s="84" t="s">
        <v>2798</v>
      </c>
      <c r="B757" s="48" t="s">
        <v>2799</v>
      </c>
      <c r="C757" s="85">
        <v>32608281</v>
      </c>
      <c r="D757" s="50" t="s">
        <v>2800</v>
      </c>
      <c r="E757" s="61">
        <v>45320</v>
      </c>
      <c r="F757" s="83">
        <v>45471</v>
      </c>
      <c r="G757" s="53">
        <v>17500000</v>
      </c>
      <c r="H757" s="54">
        <v>7000000</v>
      </c>
      <c r="I757" s="55">
        <f t="shared" si="22"/>
        <v>10500000</v>
      </c>
      <c r="J757" s="56" t="s">
        <v>21</v>
      </c>
      <c r="K757" s="57" t="s">
        <v>22</v>
      </c>
      <c r="L757" s="58">
        <f t="shared" si="23"/>
        <v>0.4</v>
      </c>
      <c r="M757" s="12" t="s">
        <v>2801</v>
      </c>
      <c r="N757" s="12" t="s">
        <v>332</v>
      </c>
    </row>
    <row r="758" spans="1:14" ht="81">
      <c r="A758" s="84" t="s">
        <v>2802</v>
      </c>
      <c r="B758" s="48" t="s">
        <v>2803</v>
      </c>
      <c r="C758" s="85">
        <v>45498517</v>
      </c>
      <c r="D758" s="50" t="s">
        <v>2804</v>
      </c>
      <c r="E758" s="61">
        <v>45412</v>
      </c>
      <c r="F758" s="83">
        <v>45533</v>
      </c>
      <c r="G758" s="53">
        <v>14000000</v>
      </c>
      <c r="H758" s="54">
        <v>7000000</v>
      </c>
      <c r="I758" s="55">
        <f t="shared" si="22"/>
        <v>7000000</v>
      </c>
      <c r="J758" s="56" t="s">
        <v>21</v>
      </c>
      <c r="K758" s="57" t="s">
        <v>22</v>
      </c>
      <c r="L758" s="58">
        <f t="shared" si="23"/>
        <v>0.5</v>
      </c>
      <c r="M758" s="12" t="s">
        <v>2805</v>
      </c>
      <c r="N758" s="12" t="s">
        <v>2658</v>
      </c>
    </row>
    <row r="759" spans="1:14" ht="229.5">
      <c r="A759" s="84" t="s">
        <v>2806</v>
      </c>
      <c r="B759" s="48" t="s">
        <v>2807</v>
      </c>
      <c r="C759" s="85">
        <v>1047504373</v>
      </c>
      <c r="D759" s="50" t="s">
        <v>2808</v>
      </c>
      <c r="E759" s="61">
        <v>45412</v>
      </c>
      <c r="F759" s="83">
        <v>45655</v>
      </c>
      <c r="G759" s="53">
        <v>22400000</v>
      </c>
      <c r="H759" s="54">
        <v>2800000</v>
      </c>
      <c r="I759" s="55">
        <f t="shared" si="22"/>
        <v>19600000</v>
      </c>
      <c r="J759" s="56" t="s">
        <v>21</v>
      </c>
      <c r="K759" s="57" t="s">
        <v>22</v>
      </c>
      <c r="L759" s="58">
        <f t="shared" si="23"/>
        <v>0.125</v>
      </c>
      <c r="M759" s="12" t="s">
        <v>2809</v>
      </c>
      <c r="N759" s="12" t="s">
        <v>1258</v>
      </c>
    </row>
    <row r="760" spans="1:14" ht="229.5">
      <c r="A760" s="84" t="s">
        <v>2810</v>
      </c>
      <c r="B760" s="48" t="s">
        <v>2811</v>
      </c>
      <c r="C760" s="85">
        <v>1047411567</v>
      </c>
      <c r="D760" s="50" t="s">
        <v>2812</v>
      </c>
      <c r="E760" s="61">
        <v>45412</v>
      </c>
      <c r="F760" s="83">
        <v>45655</v>
      </c>
      <c r="G760" s="53">
        <v>40000000</v>
      </c>
      <c r="H760" s="54">
        <v>10000000</v>
      </c>
      <c r="I760" s="55">
        <f t="shared" si="22"/>
        <v>30000000</v>
      </c>
      <c r="J760" s="56" t="s">
        <v>21</v>
      </c>
      <c r="K760" s="57" t="s">
        <v>22</v>
      </c>
      <c r="L760" s="58">
        <f t="shared" si="23"/>
        <v>0.25</v>
      </c>
      <c r="M760" s="12" t="s">
        <v>2813</v>
      </c>
      <c r="N760" s="12" t="s">
        <v>1258</v>
      </c>
    </row>
    <row r="761" spans="1:14" ht="202.5">
      <c r="A761" s="84" t="s">
        <v>2814</v>
      </c>
      <c r="B761" s="48" t="s">
        <v>2815</v>
      </c>
      <c r="C761" s="86">
        <v>1045706751</v>
      </c>
      <c r="D761" s="50" t="s">
        <v>2816</v>
      </c>
      <c r="E761" s="61">
        <v>45412</v>
      </c>
      <c r="F761" s="76">
        <v>45655</v>
      </c>
      <c r="G761" s="53">
        <v>32000000</v>
      </c>
      <c r="H761" s="54">
        <v>4000000</v>
      </c>
      <c r="I761" s="55">
        <f t="shared" si="22"/>
        <v>28000000</v>
      </c>
      <c r="J761" s="56" t="s">
        <v>21</v>
      </c>
      <c r="K761" s="57" t="s">
        <v>22</v>
      </c>
      <c r="L761" s="58">
        <f t="shared" si="23"/>
        <v>0.125</v>
      </c>
      <c r="M761" s="12" t="s">
        <v>2817</v>
      </c>
      <c r="N761" s="12" t="s">
        <v>2818</v>
      </c>
    </row>
    <row r="762" spans="1:14" ht="216">
      <c r="A762" s="84" t="s">
        <v>2819</v>
      </c>
      <c r="B762" s="48" t="s">
        <v>2820</v>
      </c>
      <c r="C762" s="86">
        <v>1103100310</v>
      </c>
      <c r="D762" s="50" t="s">
        <v>2821</v>
      </c>
      <c r="E762" s="61">
        <v>45412</v>
      </c>
      <c r="F762" s="76">
        <v>45655</v>
      </c>
      <c r="G762" s="53">
        <v>36000000</v>
      </c>
      <c r="H762" s="54">
        <v>9000000</v>
      </c>
      <c r="I762" s="55">
        <f t="shared" si="22"/>
        <v>27000000</v>
      </c>
      <c r="J762" s="56" t="s">
        <v>21</v>
      </c>
      <c r="K762" s="57" t="s">
        <v>22</v>
      </c>
      <c r="L762" s="58">
        <f t="shared" si="23"/>
        <v>0.25</v>
      </c>
      <c r="M762" s="12" t="s">
        <v>2822</v>
      </c>
      <c r="N762" s="12" t="s">
        <v>2818</v>
      </c>
    </row>
    <row r="763" spans="1:14" ht="216">
      <c r="A763" s="84" t="s">
        <v>2823</v>
      </c>
      <c r="B763" s="48" t="s">
        <v>2820</v>
      </c>
      <c r="C763" s="86">
        <v>9104735</v>
      </c>
      <c r="D763" s="50" t="s">
        <v>2824</v>
      </c>
      <c r="E763" s="61">
        <v>45412</v>
      </c>
      <c r="F763" s="76">
        <v>45655</v>
      </c>
      <c r="G763" s="53">
        <v>40000000</v>
      </c>
      <c r="H763" s="54">
        <v>10000000</v>
      </c>
      <c r="I763" s="55">
        <f t="shared" si="22"/>
        <v>30000000</v>
      </c>
      <c r="J763" s="56" t="s">
        <v>21</v>
      </c>
      <c r="K763" s="57" t="s">
        <v>22</v>
      </c>
      <c r="L763" s="58">
        <f t="shared" si="23"/>
        <v>0.25</v>
      </c>
      <c r="M763" s="12" t="s">
        <v>2825</v>
      </c>
      <c r="N763" s="12" t="s">
        <v>2818</v>
      </c>
    </row>
    <row r="764" spans="1:14" ht="202.5">
      <c r="A764" s="84" t="s">
        <v>2826</v>
      </c>
      <c r="B764" s="48" t="s">
        <v>2815</v>
      </c>
      <c r="C764" s="86">
        <v>1128326080</v>
      </c>
      <c r="D764" s="50" t="s">
        <v>2827</v>
      </c>
      <c r="E764" s="61">
        <v>45412</v>
      </c>
      <c r="F764" s="76">
        <v>45655</v>
      </c>
      <c r="G764" s="53">
        <v>36000000</v>
      </c>
      <c r="H764" s="54">
        <v>9000000</v>
      </c>
      <c r="I764" s="55">
        <f t="shared" si="22"/>
        <v>27000000</v>
      </c>
      <c r="J764" s="56" t="s">
        <v>21</v>
      </c>
      <c r="K764" s="57" t="s">
        <v>22</v>
      </c>
      <c r="L764" s="58">
        <f t="shared" si="23"/>
        <v>0.25</v>
      </c>
      <c r="M764" s="12" t="s">
        <v>2828</v>
      </c>
      <c r="N764" s="12" t="s">
        <v>2818</v>
      </c>
    </row>
    <row r="765" spans="1:14" ht="202.5">
      <c r="A765" s="84" t="s">
        <v>2829</v>
      </c>
      <c r="B765" s="48" t="s">
        <v>2815</v>
      </c>
      <c r="C765" s="86">
        <v>1066753866</v>
      </c>
      <c r="D765" s="50" t="s">
        <v>2830</v>
      </c>
      <c r="E765" s="61">
        <v>45412</v>
      </c>
      <c r="F765" s="76">
        <v>45655</v>
      </c>
      <c r="G765" s="53">
        <v>24000000</v>
      </c>
      <c r="H765" s="54">
        <v>6000000</v>
      </c>
      <c r="I765" s="55">
        <f t="shared" si="22"/>
        <v>18000000</v>
      </c>
      <c r="J765" s="56" t="s">
        <v>21</v>
      </c>
      <c r="K765" s="57" t="s">
        <v>22</v>
      </c>
      <c r="L765" s="58">
        <f t="shared" si="23"/>
        <v>0.25</v>
      </c>
      <c r="M765" s="12" t="s">
        <v>2831</v>
      </c>
      <c r="N765" s="12" t="s">
        <v>2818</v>
      </c>
    </row>
    <row r="766" spans="1:14" ht="256.5">
      <c r="A766" s="84" t="s">
        <v>2832</v>
      </c>
      <c r="B766" s="48" t="s">
        <v>2833</v>
      </c>
      <c r="C766" s="86">
        <v>73115259</v>
      </c>
      <c r="D766" s="50" t="s">
        <v>2834</v>
      </c>
      <c r="E766" s="61">
        <v>45412</v>
      </c>
      <c r="F766" s="76">
        <v>45655</v>
      </c>
      <c r="G766" s="53">
        <v>32000000</v>
      </c>
      <c r="H766" s="54">
        <v>8000000</v>
      </c>
      <c r="I766" s="55">
        <f t="shared" si="22"/>
        <v>24000000</v>
      </c>
      <c r="J766" s="56" t="s">
        <v>21</v>
      </c>
      <c r="K766" s="57" t="s">
        <v>22</v>
      </c>
      <c r="L766" s="58">
        <f t="shared" si="23"/>
        <v>0.25</v>
      </c>
      <c r="M766" s="12" t="s">
        <v>2835</v>
      </c>
      <c r="N766" s="12" t="s">
        <v>2818</v>
      </c>
    </row>
    <row r="767" spans="1:14" ht="175.5">
      <c r="A767" s="84" t="s">
        <v>2836</v>
      </c>
      <c r="B767" s="48" t="s">
        <v>2242</v>
      </c>
      <c r="C767" s="86">
        <v>1047475618</v>
      </c>
      <c r="D767" s="50" t="s">
        <v>2837</v>
      </c>
      <c r="E767" s="61">
        <v>45412</v>
      </c>
      <c r="F767" s="76">
        <v>45625</v>
      </c>
      <c r="G767" s="53">
        <v>17500000</v>
      </c>
      <c r="H767" s="54">
        <v>5000000</v>
      </c>
      <c r="I767" s="55">
        <f t="shared" si="22"/>
        <v>12500000</v>
      </c>
      <c r="J767" s="56" t="s">
        <v>21</v>
      </c>
      <c r="K767" s="57" t="s">
        <v>22</v>
      </c>
      <c r="L767" s="58">
        <f t="shared" si="23"/>
        <v>0.2857142857142857</v>
      </c>
      <c r="M767" s="12" t="s">
        <v>2838</v>
      </c>
      <c r="N767" s="12" t="s">
        <v>684</v>
      </c>
    </row>
    <row r="768" spans="1:14" ht="283.5">
      <c r="A768" s="84" t="s">
        <v>2839</v>
      </c>
      <c r="B768" s="48" t="s">
        <v>2840</v>
      </c>
      <c r="C768" s="86">
        <v>45361333</v>
      </c>
      <c r="D768" s="50" t="s">
        <v>2841</v>
      </c>
      <c r="E768" s="61">
        <v>45412</v>
      </c>
      <c r="F768" s="76">
        <v>45655</v>
      </c>
      <c r="G768" s="53">
        <v>22400000</v>
      </c>
      <c r="H768" s="54">
        <v>5600000</v>
      </c>
      <c r="I768" s="55">
        <f t="shared" si="22"/>
        <v>16800000</v>
      </c>
      <c r="J768" s="56" t="s">
        <v>21</v>
      </c>
      <c r="K768" s="57" t="s">
        <v>22</v>
      </c>
      <c r="L768" s="58">
        <f t="shared" si="23"/>
        <v>0.25</v>
      </c>
      <c r="M768" s="12" t="s">
        <v>2842</v>
      </c>
      <c r="N768" s="12" t="s">
        <v>1258</v>
      </c>
    </row>
    <row r="769" spans="1:14" ht="270">
      <c r="A769" s="84" t="s">
        <v>2843</v>
      </c>
      <c r="B769" s="48" t="s">
        <v>2844</v>
      </c>
      <c r="C769" s="86">
        <v>1048604645</v>
      </c>
      <c r="D769" s="50" t="s">
        <v>2845</v>
      </c>
      <c r="E769" s="61">
        <v>45412</v>
      </c>
      <c r="F769" s="76">
        <v>45625</v>
      </c>
      <c r="G769" s="53">
        <v>19600000</v>
      </c>
      <c r="H769" s="54">
        <v>5600000</v>
      </c>
      <c r="I769" s="55">
        <f t="shared" si="22"/>
        <v>14000000</v>
      </c>
      <c r="J769" s="56" t="s">
        <v>21</v>
      </c>
      <c r="K769" s="57" t="s">
        <v>22</v>
      </c>
      <c r="L769" s="58">
        <f t="shared" si="23"/>
        <v>0.2857142857142857</v>
      </c>
      <c r="M769" s="12" t="s">
        <v>2846</v>
      </c>
      <c r="N769" s="12" t="s">
        <v>1258</v>
      </c>
    </row>
    <row r="770" spans="1:14" ht="81">
      <c r="A770" s="84" t="s">
        <v>2847</v>
      </c>
      <c r="B770" s="48" t="s">
        <v>2848</v>
      </c>
      <c r="C770" s="86">
        <v>1045669855</v>
      </c>
      <c r="D770" s="50" t="s">
        <v>2849</v>
      </c>
      <c r="E770" s="61">
        <v>45412</v>
      </c>
      <c r="F770" s="64">
        <v>45593</v>
      </c>
      <c r="G770" s="53">
        <v>24000000</v>
      </c>
      <c r="H770" s="54">
        <v>8000000</v>
      </c>
      <c r="I770" s="55">
        <f t="shared" si="22"/>
        <v>16000000</v>
      </c>
      <c r="J770" s="56" t="s">
        <v>21</v>
      </c>
      <c r="K770" s="57" t="s">
        <v>22</v>
      </c>
      <c r="L770" s="58">
        <f t="shared" si="23"/>
        <v>0.33333333333333331</v>
      </c>
      <c r="M770" s="12" t="s">
        <v>2850</v>
      </c>
      <c r="N770" s="12" t="s">
        <v>2851</v>
      </c>
    </row>
    <row r="771" spans="1:14" ht="81">
      <c r="A771" s="84" t="s">
        <v>2852</v>
      </c>
      <c r="B771" s="48" t="s">
        <v>2853</v>
      </c>
      <c r="C771" s="86">
        <v>1104873311</v>
      </c>
      <c r="D771" s="50" t="s">
        <v>2854</v>
      </c>
      <c r="E771" s="61">
        <v>45412</v>
      </c>
      <c r="F771" s="64">
        <v>45593</v>
      </c>
      <c r="G771" s="53">
        <v>21000000</v>
      </c>
      <c r="H771" s="54">
        <v>7000000</v>
      </c>
      <c r="I771" s="55">
        <f t="shared" si="22"/>
        <v>14000000</v>
      </c>
      <c r="J771" s="56" t="s">
        <v>21</v>
      </c>
      <c r="K771" s="57" t="s">
        <v>22</v>
      </c>
      <c r="L771" s="58">
        <f t="shared" si="23"/>
        <v>0.33333333333333331</v>
      </c>
      <c r="M771" s="12" t="s">
        <v>2855</v>
      </c>
      <c r="N771" s="12" t="s">
        <v>2851</v>
      </c>
    </row>
    <row r="772" spans="1:14" ht="81">
      <c r="A772" s="84" t="s">
        <v>2856</v>
      </c>
      <c r="B772" s="48" t="s">
        <v>2857</v>
      </c>
      <c r="C772" s="86">
        <v>1098817640</v>
      </c>
      <c r="D772" s="50" t="s">
        <v>2858</v>
      </c>
      <c r="E772" s="61">
        <v>45412</v>
      </c>
      <c r="F772" s="64">
        <v>45593</v>
      </c>
      <c r="G772" s="53">
        <v>21000000</v>
      </c>
      <c r="H772" s="54">
        <v>7000000</v>
      </c>
      <c r="I772" s="55">
        <f t="shared" si="22"/>
        <v>14000000</v>
      </c>
      <c r="J772" s="56" t="s">
        <v>21</v>
      </c>
      <c r="K772" s="57" t="s">
        <v>22</v>
      </c>
      <c r="L772" s="58">
        <f t="shared" si="23"/>
        <v>0.33333333333333331</v>
      </c>
      <c r="M772" s="12" t="s">
        <v>2859</v>
      </c>
      <c r="N772" s="12" t="s">
        <v>2851</v>
      </c>
    </row>
    <row r="773" spans="1:14" ht="81">
      <c r="A773" s="84" t="s">
        <v>2860</v>
      </c>
      <c r="B773" s="48" t="s">
        <v>2853</v>
      </c>
      <c r="C773" s="86">
        <v>45766372</v>
      </c>
      <c r="D773" s="50" t="s">
        <v>2861</v>
      </c>
      <c r="E773" s="61">
        <v>45412</v>
      </c>
      <c r="F773" s="64">
        <v>45593</v>
      </c>
      <c r="G773" s="53">
        <v>24000000</v>
      </c>
      <c r="H773" s="54">
        <v>8000000</v>
      </c>
      <c r="I773" s="55">
        <f t="shared" si="22"/>
        <v>16000000</v>
      </c>
      <c r="J773" s="56" t="s">
        <v>21</v>
      </c>
      <c r="K773" s="57" t="s">
        <v>22</v>
      </c>
      <c r="L773" s="58">
        <f t="shared" si="23"/>
        <v>0.33333333333333331</v>
      </c>
      <c r="M773" s="12" t="s">
        <v>2862</v>
      </c>
      <c r="N773" s="12" t="s">
        <v>2851</v>
      </c>
    </row>
    <row r="774" spans="1:14" ht="229.5">
      <c r="A774" s="84" t="s">
        <v>2863</v>
      </c>
      <c r="B774" s="48" t="s">
        <v>2864</v>
      </c>
      <c r="C774" s="86">
        <v>1002446848</v>
      </c>
      <c r="D774" s="50" t="s">
        <v>2865</v>
      </c>
      <c r="E774" s="61">
        <v>45412</v>
      </c>
      <c r="F774" s="76">
        <v>45655</v>
      </c>
      <c r="G774" s="53">
        <v>24000000</v>
      </c>
      <c r="H774" s="54">
        <v>6000000</v>
      </c>
      <c r="I774" s="55">
        <f t="shared" si="22"/>
        <v>18000000</v>
      </c>
      <c r="J774" s="56" t="s">
        <v>21</v>
      </c>
      <c r="K774" s="57" t="s">
        <v>22</v>
      </c>
      <c r="L774" s="58">
        <f t="shared" si="23"/>
        <v>0.25</v>
      </c>
      <c r="M774" s="12" t="s">
        <v>2866</v>
      </c>
      <c r="N774" s="12" t="s">
        <v>700</v>
      </c>
    </row>
    <row r="775" spans="1:14" ht="175.5">
      <c r="A775" s="77" t="s">
        <v>2867</v>
      </c>
      <c r="B775" s="48" t="s">
        <v>2868</v>
      </c>
      <c r="C775" s="86">
        <v>1143375235</v>
      </c>
      <c r="D775" s="50" t="s">
        <v>2869</v>
      </c>
      <c r="E775" s="61">
        <v>45412</v>
      </c>
      <c r="F775" s="76">
        <v>45655</v>
      </c>
      <c r="G775" s="53">
        <v>40000000</v>
      </c>
      <c r="H775" s="54">
        <v>5000000</v>
      </c>
      <c r="I775" s="55">
        <f t="shared" si="22"/>
        <v>35000000</v>
      </c>
      <c r="J775" s="56" t="s">
        <v>21</v>
      </c>
      <c r="K775" s="57" t="s">
        <v>22</v>
      </c>
      <c r="L775" s="58">
        <f t="shared" si="23"/>
        <v>0.125</v>
      </c>
      <c r="M775" s="12" t="s">
        <v>2870</v>
      </c>
      <c r="N775" s="12" t="s">
        <v>2871</v>
      </c>
    </row>
    <row r="776" spans="1:14" ht="175.5">
      <c r="A776" s="77" t="s">
        <v>2872</v>
      </c>
      <c r="B776" s="48" t="s">
        <v>2873</v>
      </c>
      <c r="C776" s="86">
        <v>8854028</v>
      </c>
      <c r="D776" s="50" t="s">
        <v>2874</v>
      </c>
      <c r="E776" s="61">
        <v>45412</v>
      </c>
      <c r="F776" s="76">
        <v>45655</v>
      </c>
      <c r="G776" s="53">
        <v>40000000</v>
      </c>
      <c r="H776" s="54">
        <v>5000000</v>
      </c>
      <c r="I776" s="55">
        <f t="shared" si="22"/>
        <v>35000000</v>
      </c>
      <c r="J776" s="56" t="s">
        <v>21</v>
      </c>
      <c r="K776" s="57" t="s">
        <v>22</v>
      </c>
      <c r="L776" s="58">
        <f t="shared" si="23"/>
        <v>0.125</v>
      </c>
      <c r="M776" s="12" t="s">
        <v>2875</v>
      </c>
      <c r="N776" s="12" t="s">
        <v>2871</v>
      </c>
    </row>
    <row r="777" spans="1:14" ht="94.5">
      <c r="A777" s="77" t="s">
        <v>2876</v>
      </c>
      <c r="B777" s="48" t="s">
        <v>2877</v>
      </c>
      <c r="C777" s="86">
        <v>9023554</v>
      </c>
      <c r="D777" s="50" t="s">
        <v>2878</v>
      </c>
      <c r="E777" s="61">
        <v>45412</v>
      </c>
      <c r="F777" s="64">
        <v>45533</v>
      </c>
      <c r="G777" s="53">
        <v>14000000</v>
      </c>
      <c r="H777" s="54">
        <v>7000000</v>
      </c>
      <c r="I777" s="55">
        <f t="shared" si="22"/>
        <v>7000000</v>
      </c>
      <c r="J777" s="56" t="s">
        <v>21</v>
      </c>
      <c r="K777" s="57" t="s">
        <v>22</v>
      </c>
      <c r="L777" s="58">
        <f t="shared" si="23"/>
        <v>0.5</v>
      </c>
      <c r="M777" s="12" t="s">
        <v>2879</v>
      </c>
      <c r="N777" s="12" t="s">
        <v>700</v>
      </c>
    </row>
    <row r="778" spans="1:14" ht="175.5">
      <c r="A778" s="77" t="s">
        <v>2880</v>
      </c>
      <c r="B778" s="48" t="s">
        <v>2881</v>
      </c>
      <c r="C778" s="86">
        <v>50988575</v>
      </c>
      <c r="D778" s="50" t="s">
        <v>2882</v>
      </c>
      <c r="E778" s="61">
        <v>45412</v>
      </c>
      <c r="F778" s="76">
        <v>45655</v>
      </c>
      <c r="G778" s="53">
        <v>40000000</v>
      </c>
      <c r="H778" s="54">
        <v>5000000</v>
      </c>
      <c r="I778" s="55">
        <f t="shared" si="22"/>
        <v>35000000</v>
      </c>
      <c r="J778" s="56" t="s">
        <v>21</v>
      </c>
      <c r="K778" s="57" t="s">
        <v>22</v>
      </c>
      <c r="L778" s="58">
        <f t="shared" si="23"/>
        <v>0.125</v>
      </c>
      <c r="M778" s="12" t="s">
        <v>2883</v>
      </c>
      <c r="N778" s="12" t="s">
        <v>2871</v>
      </c>
    </row>
    <row r="779" spans="1:14" ht="189">
      <c r="A779" s="77" t="s">
        <v>2884</v>
      </c>
      <c r="B779" s="48" t="s">
        <v>2885</v>
      </c>
      <c r="C779" s="86">
        <v>45463320</v>
      </c>
      <c r="D779" s="50" t="s">
        <v>2886</v>
      </c>
      <c r="E779" s="61">
        <v>45412</v>
      </c>
      <c r="F779" s="64">
        <v>45593</v>
      </c>
      <c r="G779" s="53">
        <v>18000000</v>
      </c>
      <c r="H779" s="54">
        <v>3000000</v>
      </c>
      <c r="I779" s="55">
        <f t="shared" si="22"/>
        <v>15000000</v>
      </c>
      <c r="J779" s="56" t="s">
        <v>21</v>
      </c>
      <c r="K779" s="57" t="s">
        <v>22</v>
      </c>
      <c r="L779" s="58">
        <f t="shared" si="23"/>
        <v>0.16666666666666666</v>
      </c>
      <c r="M779" s="12" t="s">
        <v>2887</v>
      </c>
      <c r="N779" s="12" t="s">
        <v>2871</v>
      </c>
    </row>
    <row r="780" spans="1:14" ht="175.5">
      <c r="A780" s="77" t="s">
        <v>2888</v>
      </c>
      <c r="B780" s="48" t="s">
        <v>2881</v>
      </c>
      <c r="C780" s="86">
        <v>73158515</v>
      </c>
      <c r="D780" s="50" t="s">
        <v>2889</v>
      </c>
      <c r="E780" s="61">
        <v>45412</v>
      </c>
      <c r="F780" s="76">
        <v>45655</v>
      </c>
      <c r="G780" s="53">
        <v>40000000</v>
      </c>
      <c r="H780" s="54">
        <v>5000000</v>
      </c>
      <c r="I780" s="55">
        <f t="shared" si="22"/>
        <v>35000000</v>
      </c>
      <c r="J780" s="56" t="s">
        <v>21</v>
      </c>
      <c r="K780" s="57" t="s">
        <v>22</v>
      </c>
      <c r="L780" s="58">
        <f t="shared" si="23"/>
        <v>0.125</v>
      </c>
      <c r="M780" s="12" t="s">
        <v>2890</v>
      </c>
      <c r="N780" s="12" t="s">
        <v>2871</v>
      </c>
    </row>
    <row r="781" spans="1:14" ht="175.5">
      <c r="A781" s="77" t="s">
        <v>2891</v>
      </c>
      <c r="B781" s="48" t="s">
        <v>2873</v>
      </c>
      <c r="C781" s="86">
        <v>73094986</v>
      </c>
      <c r="D781" s="50" t="s">
        <v>2892</v>
      </c>
      <c r="E781" s="61">
        <v>45412</v>
      </c>
      <c r="F781" s="76">
        <v>45655</v>
      </c>
      <c r="G781" s="53">
        <v>40000000</v>
      </c>
      <c r="H781" s="54">
        <v>5000000</v>
      </c>
      <c r="I781" s="55">
        <f t="shared" si="22"/>
        <v>35000000</v>
      </c>
      <c r="J781" s="56" t="s">
        <v>21</v>
      </c>
      <c r="K781" s="57" t="s">
        <v>22</v>
      </c>
      <c r="L781" s="58">
        <f t="shared" si="23"/>
        <v>0.125</v>
      </c>
      <c r="M781" s="12" t="s">
        <v>2893</v>
      </c>
      <c r="N781" s="12" t="s">
        <v>2871</v>
      </c>
    </row>
    <row r="782" spans="1:14" ht="175.5">
      <c r="A782" s="77" t="s">
        <v>2894</v>
      </c>
      <c r="B782" s="48" t="s">
        <v>2895</v>
      </c>
      <c r="C782" s="86">
        <v>1001897077</v>
      </c>
      <c r="D782" s="50" t="s">
        <v>2896</v>
      </c>
      <c r="E782" s="61">
        <v>45412</v>
      </c>
      <c r="F782" s="76">
        <v>45655</v>
      </c>
      <c r="G782" s="53">
        <v>40000000</v>
      </c>
      <c r="H782" s="54">
        <v>5000000</v>
      </c>
      <c r="I782" s="55">
        <f t="shared" si="22"/>
        <v>35000000</v>
      </c>
      <c r="J782" s="56" t="s">
        <v>21</v>
      </c>
      <c r="K782" s="57" t="s">
        <v>22</v>
      </c>
      <c r="L782" s="58">
        <f t="shared" si="23"/>
        <v>0.125</v>
      </c>
      <c r="M782" s="12" t="s">
        <v>2897</v>
      </c>
      <c r="N782" s="12" t="s">
        <v>2871</v>
      </c>
    </row>
    <row r="783" spans="1:14" ht="175.5">
      <c r="A783" s="77" t="s">
        <v>2898</v>
      </c>
      <c r="B783" s="48" t="s">
        <v>2881</v>
      </c>
      <c r="C783" s="86">
        <v>73183433</v>
      </c>
      <c r="D783" s="50" t="s">
        <v>2899</v>
      </c>
      <c r="E783" s="61">
        <v>45412</v>
      </c>
      <c r="F783" s="76">
        <v>45655</v>
      </c>
      <c r="G783" s="53">
        <v>40000000</v>
      </c>
      <c r="H783" s="54">
        <v>5000000</v>
      </c>
      <c r="I783" s="55">
        <f t="shared" si="22"/>
        <v>35000000</v>
      </c>
      <c r="J783" s="56" t="s">
        <v>21</v>
      </c>
      <c r="K783" s="57" t="s">
        <v>22</v>
      </c>
      <c r="L783" s="58">
        <f t="shared" si="23"/>
        <v>0.125</v>
      </c>
      <c r="M783" s="12" t="s">
        <v>2900</v>
      </c>
      <c r="N783" s="12" t="s">
        <v>2871</v>
      </c>
    </row>
    <row r="784" spans="1:14" ht="175.5">
      <c r="A784" s="77" t="s">
        <v>2901</v>
      </c>
      <c r="B784" s="48" t="s">
        <v>2881</v>
      </c>
      <c r="C784" s="86">
        <v>1143388145</v>
      </c>
      <c r="D784" s="50" t="s">
        <v>2902</v>
      </c>
      <c r="E784" s="61">
        <v>45412</v>
      </c>
      <c r="F784" s="76">
        <v>45655</v>
      </c>
      <c r="G784" s="53">
        <v>40000000</v>
      </c>
      <c r="H784" s="54">
        <v>5000000</v>
      </c>
      <c r="I784" s="55">
        <f t="shared" si="22"/>
        <v>35000000</v>
      </c>
      <c r="J784" s="56" t="s">
        <v>21</v>
      </c>
      <c r="K784" s="57" t="s">
        <v>22</v>
      </c>
      <c r="L784" s="58">
        <f t="shared" si="23"/>
        <v>0.125</v>
      </c>
      <c r="M784" s="12" t="s">
        <v>2903</v>
      </c>
      <c r="N784" s="12" t="s">
        <v>2871</v>
      </c>
    </row>
    <row r="785" spans="1:14" ht="175.5">
      <c r="A785" s="77" t="s">
        <v>2904</v>
      </c>
      <c r="B785" s="48" t="s">
        <v>2881</v>
      </c>
      <c r="C785" s="86">
        <v>45522781</v>
      </c>
      <c r="D785" s="50" t="s">
        <v>2905</v>
      </c>
      <c r="E785" s="61">
        <v>45412</v>
      </c>
      <c r="F785" s="76">
        <v>45655</v>
      </c>
      <c r="G785" s="53">
        <v>40000000</v>
      </c>
      <c r="H785" s="54">
        <v>5000000</v>
      </c>
      <c r="I785" s="55">
        <f t="shared" si="22"/>
        <v>35000000</v>
      </c>
      <c r="J785" s="56" t="s">
        <v>21</v>
      </c>
      <c r="K785" s="57" t="s">
        <v>22</v>
      </c>
      <c r="L785" s="58">
        <f t="shared" si="23"/>
        <v>0.125</v>
      </c>
      <c r="M785" s="12" t="s">
        <v>2906</v>
      </c>
      <c r="N785" s="12" t="s">
        <v>2871</v>
      </c>
    </row>
    <row r="786" spans="1:14" ht="175.5">
      <c r="A786" s="77" t="s">
        <v>2907</v>
      </c>
      <c r="B786" s="48" t="s">
        <v>2881</v>
      </c>
      <c r="C786" s="86">
        <v>45470348</v>
      </c>
      <c r="D786" s="50" t="s">
        <v>2908</v>
      </c>
      <c r="E786" s="61">
        <v>45412</v>
      </c>
      <c r="F786" s="76">
        <v>45655</v>
      </c>
      <c r="G786" s="53">
        <v>40000000</v>
      </c>
      <c r="H786" s="54">
        <v>5000000</v>
      </c>
      <c r="I786" s="55">
        <f t="shared" si="22"/>
        <v>35000000</v>
      </c>
      <c r="J786" s="56" t="s">
        <v>21</v>
      </c>
      <c r="K786" s="57" t="s">
        <v>22</v>
      </c>
      <c r="L786" s="58">
        <f t="shared" si="23"/>
        <v>0.125</v>
      </c>
      <c r="M786" s="12" t="s">
        <v>2909</v>
      </c>
      <c r="N786" s="12" t="s">
        <v>2871</v>
      </c>
    </row>
    <row r="787" spans="1:14" ht="175.5">
      <c r="A787" s="77" t="s">
        <v>2910</v>
      </c>
      <c r="B787" s="48" t="s">
        <v>2881</v>
      </c>
      <c r="C787" s="86">
        <v>73165028</v>
      </c>
      <c r="D787" s="50" t="s">
        <v>2911</v>
      </c>
      <c r="E787" s="61">
        <v>45412</v>
      </c>
      <c r="F787" s="76">
        <v>45655</v>
      </c>
      <c r="G787" s="53">
        <v>40000000</v>
      </c>
      <c r="H787" s="54">
        <v>5000000</v>
      </c>
      <c r="I787" s="55">
        <f t="shared" si="22"/>
        <v>35000000</v>
      </c>
      <c r="J787" s="56" t="s">
        <v>21</v>
      </c>
      <c r="K787" s="57" t="s">
        <v>22</v>
      </c>
      <c r="L787" s="58">
        <f t="shared" si="23"/>
        <v>0.125</v>
      </c>
      <c r="M787" s="12" t="s">
        <v>2912</v>
      </c>
      <c r="N787" s="12" t="s">
        <v>2871</v>
      </c>
    </row>
    <row r="788" spans="1:14" ht="175.5">
      <c r="A788" s="77" t="s">
        <v>2913</v>
      </c>
      <c r="B788" s="48" t="s">
        <v>2914</v>
      </c>
      <c r="C788" s="86">
        <v>45758495</v>
      </c>
      <c r="D788" s="50" t="s">
        <v>2915</v>
      </c>
      <c r="E788" s="61">
        <v>45412</v>
      </c>
      <c r="F788" s="76">
        <v>45655</v>
      </c>
      <c r="G788" s="53">
        <v>40000000</v>
      </c>
      <c r="H788" s="54">
        <v>5000000</v>
      </c>
      <c r="I788" s="55">
        <f t="shared" si="22"/>
        <v>35000000</v>
      </c>
      <c r="J788" s="56" t="s">
        <v>21</v>
      </c>
      <c r="K788" s="57" t="s">
        <v>22</v>
      </c>
      <c r="L788" s="58">
        <f t="shared" si="23"/>
        <v>0.125</v>
      </c>
      <c r="M788" s="12" t="s">
        <v>2916</v>
      </c>
      <c r="N788" s="12" t="s">
        <v>2871</v>
      </c>
    </row>
    <row r="789" spans="1:14" ht="175.5">
      <c r="A789" s="84" t="s">
        <v>2917</v>
      </c>
      <c r="B789" s="48" t="s">
        <v>2246</v>
      </c>
      <c r="C789" s="85">
        <v>1143334690</v>
      </c>
      <c r="D789" s="50" t="s">
        <v>2918</v>
      </c>
      <c r="E789" s="61">
        <v>45414</v>
      </c>
      <c r="F789" s="76">
        <v>45627</v>
      </c>
      <c r="G789" s="53">
        <v>28000000</v>
      </c>
      <c r="H789" s="54">
        <v>8000000</v>
      </c>
      <c r="I789" s="55">
        <f t="shared" si="22"/>
        <v>20000000</v>
      </c>
      <c r="J789" s="56" t="s">
        <v>21</v>
      </c>
      <c r="K789" s="57" t="s">
        <v>22</v>
      </c>
      <c r="L789" s="58">
        <f t="shared" si="23"/>
        <v>0.2857142857142857</v>
      </c>
      <c r="M789" s="12" t="s">
        <v>2919</v>
      </c>
      <c r="N789" s="12" t="s">
        <v>684</v>
      </c>
    </row>
    <row r="790" spans="1:14" ht="175.5">
      <c r="A790" s="84" t="s">
        <v>2920</v>
      </c>
      <c r="B790" s="48" t="s">
        <v>2246</v>
      </c>
      <c r="C790" s="85">
        <v>30764327</v>
      </c>
      <c r="D790" s="50" t="s">
        <v>2921</v>
      </c>
      <c r="E790" s="61">
        <v>45414</v>
      </c>
      <c r="F790" s="76">
        <v>45627</v>
      </c>
      <c r="G790" s="53">
        <v>28000000</v>
      </c>
      <c r="H790" s="54">
        <v>4000000</v>
      </c>
      <c r="I790" s="55">
        <f t="shared" si="22"/>
        <v>24000000</v>
      </c>
      <c r="J790" s="56" t="s">
        <v>21</v>
      </c>
      <c r="K790" s="57" t="s">
        <v>22</v>
      </c>
      <c r="L790" s="58">
        <f t="shared" si="23"/>
        <v>0.14285714285714285</v>
      </c>
      <c r="M790" s="12" t="s">
        <v>2922</v>
      </c>
      <c r="N790" s="12" t="s">
        <v>684</v>
      </c>
    </row>
    <row r="791" spans="1:14" ht="202.5">
      <c r="A791" s="84" t="s">
        <v>2923</v>
      </c>
      <c r="B791" s="48" t="s">
        <v>2924</v>
      </c>
      <c r="C791" s="85">
        <v>1020753647</v>
      </c>
      <c r="D791" s="50" t="s">
        <v>2925</v>
      </c>
      <c r="E791" s="61">
        <v>45414</v>
      </c>
      <c r="F791" s="76">
        <v>45627</v>
      </c>
      <c r="G791" s="53">
        <v>38500000</v>
      </c>
      <c r="H791" s="54">
        <v>5500000</v>
      </c>
      <c r="I791" s="55">
        <f t="shared" si="22"/>
        <v>33000000</v>
      </c>
      <c r="J791" s="56" t="s">
        <v>21</v>
      </c>
      <c r="K791" s="57" t="s">
        <v>22</v>
      </c>
      <c r="L791" s="58">
        <f t="shared" si="23"/>
        <v>0.14285714285714285</v>
      </c>
      <c r="M791" s="12" t="s">
        <v>2926</v>
      </c>
      <c r="N791" s="12" t="s">
        <v>30</v>
      </c>
    </row>
    <row r="792" spans="1:14" ht="175.5">
      <c r="A792" s="84" t="s">
        <v>2927</v>
      </c>
      <c r="B792" s="48" t="s">
        <v>2928</v>
      </c>
      <c r="C792" s="85">
        <v>1047499187</v>
      </c>
      <c r="D792" s="50" t="s">
        <v>2929</v>
      </c>
      <c r="E792" s="61">
        <v>45414</v>
      </c>
      <c r="F792" s="76">
        <v>45627</v>
      </c>
      <c r="G792" s="53">
        <v>29750000</v>
      </c>
      <c r="H792" s="54">
        <v>4250000</v>
      </c>
      <c r="I792" s="55">
        <f t="shared" ref="I792:I855" si="24">+G792-H792</f>
        <v>25500000</v>
      </c>
      <c r="J792" s="56" t="s">
        <v>21</v>
      </c>
      <c r="K792" s="57" t="s">
        <v>22</v>
      </c>
      <c r="L792" s="58">
        <f t="shared" ref="L792:L855" si="25">+H792/G792</f>
        <v>0.14285714285714285</v>
      </c>
      <c r="M792" s="12" t="s">
        <v>2930</v>
      </c>
      <c r="N792" s="12" t="s">
        <v>30</v>
      </c>
    </row>
    <row r="793" spans="1:14" ht="175.5">
      <c r="A793" s="84" t="s">
        <v>2931</v>
      </c>
      <c r="B793" s="48" t="s">
        <v>2928</v>
      </c>
      <c r="C793" s="85">
        <v>1136886267</v>
      </c>
      <c r="D793" s="50" t="s">
        <v>2932</v>
      </c>
      <c r="E793" s="61">
        <v>45414</v>
      </c>
      <c r="F793" s="76">
        <v>45627</v>
      </c>
      <c r="G793" s="53">
        <v>29750000</v>
      </c>
      <c r="H793" s="54">
        <v>4250000</v>
      </c>
      <c r="I793" s="55">
        <f t="shared" si="24"/>
        <v>25500000</v>
      </c>
      <c r="J793" s="56" t="s">
        <v>21</v>
      </c>
      <c r="K793" s="57" t="s">
        <v>22</v>
      </c>
      <c r="L793" s="58">
        <f t="shared" si="25"/>
        <v>0.14285714285714285</v>
      </c>
      <c r="M793" s="12" t="s">
        <v>2933</v>
      </c>
      <c r="N793" s="12" t="s">
        <v>30</v>
      </c>
    </row>
    <row r="794" spans="1:14" ht="162">
      <c r="A794" s="84" t="s">
        <v>2934</v>
      </c>
      <c r="B794" s="48" t="s">
        <v>2935</v>
      </c>
      <c r="C794" s="85">
        <v>72286016</v>
      </c>
      <c r="D794" s="50" t="s">
        <v>2936</v>
      </c>
      <c r="E794" s="61">
        <v>45414</v>
      </c>
      <c r="F794" s="64">
        <v>45595</v>
      </c>
      <c r="G794" s="53">
        <v>51000000</v>
      </c>
      <c r="H794" s="54">
        <v>8500000</v>
      </c>
      <c r="I794" s="55">
        <f t="shared" si="24"/>
        <v>42500000</v>
      </c>
      <c r="J794" s="56" t="s">
        <v>21</v>
      </c>
      <c r="K794" s="57" t="s">
        <v>22</v>
      </c>
      <c r="L794" s="58">
        <f t="shared" si="25"/>
        <v>0.16666666666666666</v>
      </c>
      <c r="M794" s="12" t="s">
        <v>2937</v>
      </c>
      <c r="N794" s="12" t="s">
        <v>633</v>
      </c>
    </row>
    <row r="795" spans="1:14" ht="94.5">
      <c r="A795" s="84" t="s">
        <v>2938</v>
      </c>
      <c r="B795" s="48" t="s">
        <v>2939</v>
      </c>
      <c r="C795" s="85">
        <v>73158457</v>
      </c>
      <c r="D795" s="50" t="s">
        <v>2940</v>
      </c>
      <c r="E795" s="61">
        <v>45414</v>
      </c>
      <c r="F795" s="64">
        <v>45595</v>
      </c>
      <c r="G795" s="53">
        <v>30000000</v>
      </c>
      <c r="H795" s="54">
        <v>5000000</v>
      </c>
      <c r="I795" s="55">
        <f t="shared" si="24"/>
        <v>25000000</v>
      </c>
      <c r="J795" s="56" t="s">
        <v>21</v>
      </c>
      <c r="K795" s="57" t="s">
        <v>22</v>
      </c>
      <c r="L795" s="58">
        <f t="shared" si="25"/>
        <v>0.16666666666666666</v>
      </c>
      <c r="M795" s="12" t="s">
        <v>2941</v>
      </c>
      <c r="N795" s="12" t="s">
        <v>742</v>
      </c>
    </row>
    <row r="796" spans="1:14" ht="135">
      <c r="A796" s="84" t="s">
        <v>2942</v>
      </c>
      <c r="B796" s="48" t="s">
        <v>2519</v>
      </c>
      <c r="C796" s="85">
        <v>72275279</v>
      </c>
      <c r="D796" s="50" t="s">
        <v>2943</v>
      </c>
      <c r="E796" s="61">
        <v>45428</v>
      </c>
      <c r="F796" s="64">
        <v>45609</v>
      </c>
      <c r="G796" s="53">
        <v>24000000</v>
      </c>
      <c r="H796" s="54">
        <v>4000000</v>
      </c>
      <c r="I796" s="55">
        <f t="shared" si="24"/>
        <v>20000000</v>
      </c>
      <c r="J796" s="56" t="s">
        <v>21</v>
      </c>
      <c r="K796" s="57" t="s">
        <v>22</v>
      </c>
      <c r="L796" s="58">
        <f t="shared" si="25"/>
        <v>0.16666666666666666</v>
      </c>
      <c r="M796" s="12" t="s">
        <v>2944</v>
      </c>
      <c r="N796" s="12" t="s">
        <v>1046</v>
      </c>
    </row>
    <row r="797" spans="1:14" ht="135">
      <c r="A797" s="84" t="s">
        <v>2945</v>
      </c>
      <c r="B797" s="48" t="s">
        <v>605</v>
      </c>
      <c r="C797" s="85">
        <v>1143399822</v>
      </c>
      <c r="D797" s="50" t="s">
        <v>2946</v>
      </c>
      <c r="E797" s="61">
        <v>45414</v>
      </c>
      <c r="F797" s="64">
        <v>45505</v>
      </c>
      <c r="G797" s="53">
        <v>14400000</v>
      </c>
      <c r="H797" s="54">
        <v>4800000</v>
      </c>
      <c r="I797" s="55">
        <f t="shared" si="24"/>
        <v>9600000</v>
      </c>
      <c r="J797" s="56" t="s">
        <v>21</v>
      </c>
      <c r="K797" s="57" t="s">
        <v>22</v>
      </c>
      <c r="L797" s="58">
        <f t="shared" si="25"/>
        <v>0.33333333333333331</v>
      </c>
      <c r="M797" s="12" t="s">
        <v>2947</v>
      </c>
      <c r="N797" s="12" t="s">
        <v>306</v>
      </c>
    </row>
    <row r="798" spans="1:14" ht="175.5">
      <c r="A798" s="87" t="s">
        <v>2948</v>
      </c>
      <c r="B798" s="48" t="s">
        <v>2949</v>
      </c>
      <c r="C798" s="85">
        <v>73181565</v>
      </c>
      <c r="D798" s="50" t="s">
        <v>2950</v>
      </c>
      <c r="E798" s="61">
        <v>45419</v>
      </c>
      <c r="F798" s="83">
        <v>45473</v>
      </c>
      <c r="G798" s="53">
        <v>12800000</v>
      </c>
      <c r="H798" s="54">
        <v>7111111.111111111</v>
      </c>
      <c r="I798" s="55">
        <f t="shared" si="24"/>
        <v>5688888.888888889</v>
      </c>
      <c r="J798" s="56" t="s">
        <v>21</v>
      </c>
      <c r="K798" s="57" t="s">
        <v>22</v>
      </c>
      <c r="L798" s="58">
        <f t="shared" si="25"/>
        <v>0.55555555555555558</v>
      </c>
      <c r="M798" s="12" t="s">
        <v>2951</v>
      </c>
      <c r="N798" s="12" t="s">
        <v>1740</v>
      </c>
    </row>
    <row r="799" spans="1:14" ht="175.5">
      <c r="A799" s="84" t="s">
        <v>2952</v>
      </c>
      <c r="B799" s="48" t="s">
        <v>2242</v>
      </c>
      <c r="C799" s="86">
        <v>1050968257</v>
      </c>
      <c r="D799" s="50" t="s">
        <v>2953</v>
      </c>
      <c r="E799" s="61">
        <v>45419</v>
      </c>
      <c r="F799" s="76">
        <v>45632</v>
      </c>
      <c r="G799" s="53">
        <v>21000000</v>
      </c>
      <c r="H799" s="54">
        <v>6000000</v>
      </c>
      <c r="I799" s="55">
        <f t="shared" si="24"/>
        <v>15000000</v>
      </c>
      <c r="J799" s="56" t="s">
        <v>21</v>
      </c>
      <c r="K799" s="57" t="s">
        <v>22</v>
      </c>
      <c r="L799" s="58">
        <f t="shared" si="25"/>
        <v>0.2857142857142857</v>
      </c>
      <c r="M799" s="12" t="s">
        <v>2954</v>
      </c>
      <c r="N799" s="12" t="s">
        <v>684</v>
      </c>
    </row>
    <row r="800" spans="1:14" ht="175.5">
      <c r="A800" s="84" t="s">
        <v>2955</v>
      </c>
      <c r="B800" s="48" t="s">
        <v>2246</v>
      </c>
      <c r="C800" s="86">
        <v>73094836</v>
      </c>
      <c r="D800" s="50" t="s">
        <v>2956</v>
      </c>
      <c r="E800" s="61">
        <v>45418</v>
      </c>
      <c r="F800" s="76">
        <v>45631</v>
      </c>
      <c r="G800" s="53">
        <v>28000000</v>
      </c>
      <c r="H800" s="54">
        <v>4000000</v>
      </c>
      <c r="I800" s="55">
        <f t="shared" si="24"/>
        <v>24000000</v>
      </c>
      <c r="J800" s="56" t="s">
        <v>21</v>
      </c>
      <c r="K800" s="57" t="s">
        <v>22</v>
      </c>
      <c r="L800" s="58">
        <f t="shared" si="25"/>
        <v>0.14285714285714285</v>
      </c>
      <c r="M800" s="12" t="s">
        <v>2957</v>
      </c>
      <c r="N800" s="12" t="s">
        <v>684</v>
      </c>
    </row>
    <row r="801" spans="1:14" ht="175.5">
      <c r="A801" s="84" t="s">
        <v>2958</v>
      </c>
      <c r="B801" s="48" t="s">
        <v>2246</v>
      </c>
      <c r="C801" s="86">
        <v>73198708</v>
      </c>
      <c r="D801" s="50" t="s">
        <v>2959</v>
      </c>
      <c r="E801" s="61">
        <v>45419</v>
      </c>
      <c r="F801" s="64">
        <v>45571</v>
      </c>
      <c r="G801" s="53">
        <v>20000000</v>
      </c>
      <c r="H801" s="54">
        <v>4000000</v>
      </c>
      <c r="I801" s="55">
        <f t="shared" si="24"/>
        <v>16000000</v>
      </c>
      <c r="J801" s="56" t="s">
        <v>21</v>
      </c>
      <c r="K801" s="57" t="s">
        <v>22</v>
      </c>
      <c r="L801" s="58">
        <f t="shared" si="25"/>
        <v>0.2</v>
      </c>
      <c r="M801" s="12" t="s">
        <v>2960</v>
      </c>
      <c r="N801" s="12" t="s">
        <v>684</v>
      </c>
    </row>
    <row r="802" spans="1:14" ht="175.5">
      <c r="A802" s="84" t="s">
        <v>2961</v>
      </c>
      <c r="B802" s="48" t="s">
        <v>2246</v>
      </c>
      <c r="C802" s="86">
        <v>3983884</v>
      </c>
      <c r="D802" s="50" t="s">
        <v>2962</v>
      </c>
      <c r="E802" s="61">
        <v>45418</v>
      </c>
      <c r="F802" s="76">
        <v>45631</v>
      </c>
      <c r="G802" s="53">
        <v>28000000</v>
      </c>
      <c r="H802" s="54">
        <v>4000000</v>
      </c>
      <c r="I802" s="55">
        <f t="shared" si="24"/>
        <v>24000000</v>
      </c>
      <c r="J802" s="56" t="s">
        <v>21</v>
      </c>
      <c r="K802" s="57" t="s">
        <v>22</v>
      </c>
      <c r="L802" s="58">
        <f t="shared" si="25"/>
        <v>0.14285714285714285</v>
      </c>
      <c r="M802" s="12" t="s">
        <v>2963</v>
      </c>
      <c r="N802" s="12" t="s">
        <v>684</v>
      </c>
    </row>
    <row r="803" spans="1:14" ht="175.5">
      <c r="A803" s="84" t="s">
        <v>2964</v>
      </c>
      <c r="B803" s="48" t="s">
        <v>2242</v>
      </c>
      <c r="C803" s="86">
        <v>45491849</v>
      </c>
      <c r="D803" s="50" t="s">
        <v>2965</v>
      </c>
      <c r="E803" s="61">
        <v>45419</v>
      </c>
      <c r="F803" s="76">
        <v>45632</v>
      </c>
      <c r="G803" s="53">
        <v>21000000</v>
      </c>
      <c r="H803" s="54">
        <v>6000000</v>
      </c>
      <c r="I803" s="55">
        <f t="shared" si="24"/>
        <v>15000000</v>
      </c>
      <c r="J803" s="56" t="s">
        <v>21</v>
      </c>
      <c r="K803" s="57" t="s">
        <v>22</v>
      </c>
      <c r="L803" s="58">
        <f t="shared" si="25"/>
        <v>0.2857142857142857</v>
      </c>
      <c r="M803" s="12" t="s">
        <v>2966</v>
      </c>
      <c r="N803" s="12" t="s">
        <v>684</v>
      </c>
    </row>
    <row r="804" spans="1:14" ht="148.5">
      <c r="A804" s="84" t="s">
        <v>2967</v>
      </c>
      <c r="B804" s="48" t="s">
        <v>2968</v>
      </c>
      <c r="C804" s="86">
        <v>1047482365</v>
      </c>
      <c r="D804" s="50" t="s">
        <v>2969</v>
      </c>
      <c r="E804" s="61">
        <v>45419</v>
      </c>
      <c r="F804" s="76">
        <v>45632</v>
      </c>
      <c r="G804" s="53">
        <v>17500000</v>
      </c>
      <c r="H804" s="54">
        <v>2500000</v>
      </c>
      <c r="I804" s="55">
        <f t="shared" si="24"/>
        <v>15000000</v>
      </c>
      <c r="J804" s="56" t="s">
        <v>21</v>
      </c>
      <c r="K804" s="57" t="s">
        <v>22</v>
      </c>
      <c r="L804" s="58">
        <f t="shared" si="25"/>
        <v>0.14285714285714285</v>
      </c>
      <c r="M804" s="12" t="s">
        <v>2970</v>
      </c>
      <c r="N804" s="12" t="s">
        <v>585</v>
      </c>
    </row>
    <row r="805" spans="1:14" ht="148.5">
      <c r="A805" s="84" t="s">
        <v>2971</v>
      </c>
      <c r="B805" s="48" t="s">
        <v>2968</v>
      </c>
      <c r="C805" s="86">
        <v>1067965927</v>
      </c>
      <c r="D805" s="50" t="s">
        <v>2972</v>
      </c>
      <c r="E805" s="61">
        <v>45418</v>
      </c>
      <c r="F805" s="76">
        <v>45631</v>
      </c>
      <c r="G805" s="53">
        <v>15400000</v>
      </c>
      <c r="H805" s="54">
        <v>2200000</v>
      </c>
      <c r="I805" s="55">
        <f t="shared" si="24"/>
        <v>13200000</v>
      </c>
      <c r="J805" s="56" t="s">
        <v>21</v>
      </c>
      <c r="K805" s="57" t="s">
        <v>22</v>
      </c>
      <c r="L805" s="58">
        <f t="shared" si="25"/>
        <v>0.14285714285714285</v>
      </c>
      <c r="M805" s="12" t="s">
        <v>2973</v>
      </c>
      <c r="N805" s="12" t="s">
        <v>585</v>
      </c>
    </row>
    <row r="806" spans="1:14" ht="148.5">
      <c r="A806" s="84" t="s">
        <v>2974</v>
      </c>
      <c r="B806" s="48" t="s">
        <v>2968</v>
      </c>
      <c r="C806" s="86">
        <v>1129509187</v>
      </c>
      <c r="D806" s="50" t="s">
        <v>2975</v>
      </c>
      <c r="E806" s="61">
        <v>45419</v>
      </c>
      <c r="F806" s="76">
        <v>45632</v>
      </c>
      <c r="G806" s="53">
        <v>15400000</v>
      </c>
      <c r="H806" s="54">
        <v>2200000</v>
      </c>
      <c r="I806" s="55">
        <f t="shared" si="24"/>
        <v>13200000</v>
      </c>
      <c r="J806" s="56" t="s">
        <v>21</v>
      </c>
      <c r="K806" s="57" t="s">
        <v>22</v>
      </c>
      <c r="L806" s="58">
        <f t="shared" si="25"/>
        <v>0.14285714285714285</v>
      </c>
      <c r="M806" s="12" t="s">
        <v>2976</v>
      </c>
      <c r="N806" s="12" t="s">
        <v>585</v>
      </c>
    </row>
    <row r="807" spans="1:14" ht="148.5">
      <c r="A807" s="84" t="s">
        <v>2977</v>
      </c>
      <c r="B807" s="48" t="s">
        <v>2968</v>
      </c>
      <c r="C807" s="86">
        <v>1143353066</v>
      </c>
      <c r="D807" s="50" t="s">
        <v>2978</v>
      </c>
      <c r="E807" s="61">
        <v>45419</v>
      </c>
      <c r="F807" s="76">
        <v>45632</v>
      </c>
      <c r="G807" s="53">
        <v>17500000</v>
      </c>
      <c r="H807" s="54">
        <v>2500000</v>
      </c>
      <c r="I807" s="55">
        <f t="shared" si="24"/>
        <v>15000000</v>
      </c>
      <c r="J807" s="56" t="s">
        <v>21</v>
      </c>
      <c r="K807" s="57" t="s">
        <v>22</v>
      </c>
      <c r="L807" s="58">
        <f t="shared" si="25"/>
        <v>0.14285714285714285</v>
      </c>
      <c r="M807" s="12" t="s">
        <v>2979</v>
      </c>
      <c r="N807" s="12" t="s">
        <v>585</v>
      </c>
    </row>
    <row r="808" spans="1:14" ht="135">
      <c r="A808" s="84" t="s">
        <v>2980</v>
      </c>
      <c r="B808" s="48" t="s">
        <v>2981</v>
      </c>
      <c r="C808" s="86">
        <v>73239710</v>
      </c>
      <c r="D808" s="50" t="s">
        <v>2982</v>
      </c>
      <c r="E808" s="61">
        <v>45418</v>
      </c>
      <c r="F808" s="76">
        <v>45631</v>
      </c>
      <c r="G808" s="53">
        <v>25900000</v>
      </c>
      <c r="H808" s="54">
        <v>3700000</v>
      </c>
      <c r="I808" s="55">
        <f t="shared" si="24"/>
        <v>22200000</v>
      </c>
      <c r="J808" s="56" t="s">
        <v>21</v>
      </c>
      <c r="K808" s="57" t="s">
        <v>22</v>
      </c>
      <c r="L808" s="58">
        <f t="shared" si="25"/>
        <v>0.14285714285714285</v>
      </c>
      <c r="M808" s="12" t="s">
        <v>2983</v>
      </c>
      <c r="N808" s="12" t="s">
        <v>585</v>
      </c>
    </row>
    <row r="809" spans="1:14" ht="135">
      <c r="A809" s="84" t="s">
        <v>2984</v>
      </c>
      <c r="B809" s="48" t="s">
        <v>2981</v>
      </c>
      <c r="C809" s="86">
        <v>1102801967</v>
      </c>
      <c r="D809" s="50" t="s">
        <v>2985</v>
      </c>
      <c r="E809" s="61">
        <v>45418</v>
      </c>
      <c r="F809" s="76">
        <v>45631</v>
      </c>
      <c r="G809" s="53">
        <v>23100000</v>
      </c>
      <c r="H809" s="54">
        <v>3300000</v>
      </c>
      <c r="I809" s="55">
        <f t="shared" si="24"/>
        <v>19800000</v>
      </c>
      <c r="J809" s="56" t="s">
        <v>21</v>
      </c>
      <c r="K809" s="57" t="s">
        <v>22</v>
      </c>
      <c r="L809" s="58">
        <f t="shared" si="25"/>
        <v>0.14285714285714285</v>
      </c>
      <c r="M809" s="12" t="s">
        <v>2986</v>
      </c>
      <c r="N809" s="12" t="s">
        <v>585</v>
      </c>
    </row>
    <row r="810" spans="1:14" ht="135">
      <c r="A810" s="84" t="s">
        <v>2987</v>
      </c>
      <c r="B810" s="48" t="s">
        <v>2981</v>
      </c>
      <c r="C810" s="86">
        <v>1048215537</v>
      </c>
      <c r="D810" s="50" t="s">
        <v>2988</v>
      </c>
      <c r="E810" s="61">
        <v>45419</v>
      </c>
      <c r="F810" s="76">
        <v>45632</v>
      </c>
      <c r="G810" s="53">
        <v>24850000</v>
      </c>
      <c r="H810" s="54">
        <v>3550000</v>
      </c>
      <c r="I810" s="55">
        <f t="shared" si="24"/>
        <v>21300000</v>
      </c>
      <c r="J810" s="56" t="s">
        <v>21</v>
      </c>
      <c r="K810" s="57" t="s">
        <v>22</v>
      </c>
      <c r="L810" s="58">
        <f t="shared" si="25"/>
        <v>0.14285714285714285</v>
      </c>
      <c r="M810" s="12" t="s">
        <v>2989</v>
      </c>
      <c r="N810" s="12" t="s">
        <v>585</v>
      </c>
    </row>
    <row r="811" spans="1:14" ht="135">
      <c r="A811" s="84" t="s">
        <v>2990</v>
      </c>
      <c r="B811" s="48" t="s">
        <v>2981</v>
      </c>
      <c r="C811" s="86">
        <v>1047364083</v>
      </c>
      <c r="D811" s="50" t="s">
        <v>2991</v>
      </c>
      <c r="E811" s="61">
        <v>45418</v>
      </c>
      <c r="F811" s="76">
        <v>45631</v>
      </c>
      <c r="G811" s="53">
        <v>25900000</v>
      </c>
      <c r="H811" s="54">
        <v>3700000</v>
      </c>
      <c r="I811" s="55">
        <f t="shared" si="24"/>
        <v>22200000</v>
      </c>
      <c r="J811" s="56" t="s">
        <v>21</v>
      </c>
      <c r="K811" s="57" t="s">
        <v>22</v>
      </c>
      <c r="L811" s="58">
        <f t="shared" si="25"/>
        <v>0.14285714285714285</v>
      </c>
      <c r="M811" s="12" t="s">
        <v>2992</v>
      </c>
      <c r="N811" s="12" t="s">
        <v>585</v>
      </c>
    </row>
    <row r="812" spans="1:14" ht="135">
      <c r="A812" s="84" t="s">
        <v>2993</v>
      </c>
      <c r="B812" s="48" t="s">
        <v>2981</v>
      </c>
      <c r="C812" s="86">
        <v>1234090110</v>
      </c>
      <c r="D812" s="50" t="s">
        <v>2994</v>
      </c>
      <c r="E812" s="61">
        <v>45418</v>
      </c>
      <c r="F812" s="76">
        <v>45631</v>
      </c>
      <c r="G812" s="53">
        <v>25900000</v>
      </c>
      <c r="H812" s="54">
        <v>3700000</v>
      </c>
      <c r="I812" s="55">
        <f t="shared" si="24"/>
        <v>22200000</v>
      </c>
      <c r="J812" s="56" t="s">
        <v>21</v>
      </c>
      <c r="K812" s="57" t="s">
        <v>22</v>
      </c>
      <c r="L812" s="58">
        <f t="shared" si="25"/>
        <v>0.14285714285714285</v>
      </c>
      <c r="M812" s="12" t="s">
        <v>2995</v>
      </c>
      <c r="N812" s="12" t="s">
        <v>585</v>
      </c>
    </row>
    <row r="813" spans="1:14" ht="135">
      <c r="A813" s="84" t="s">
        <v>2996</v>
      </c>
      <c r="B813" s="48" t="s">
        <v>2981</v>
      </c>
      <c r="C813" s="86">
        <v>1140895151</v>
      </c>
      <c r="D813" s="50" t="s">
        <v>2997</v>
      </c>
      <c r="E813" s="61">
        <v>45418</v>
      </c>
      <c r="F813" s="76">
        <v>45631</v>
      </c>
      <c r="G813" s="53">
        <v>25900000</v>
      </c>
      <c r="H813" s="54">
        <v>3700000</v>
      </c>
      <c r="I813" s="55">
        <f t="shared" si="24"/>
        <v>22200000</v>
      </c>
      <c r="J813" s="56" t="s">
        <v>21</v>
      </c>
      <c r="K813" s="57" t="s">
        <v>22</v>
      </c>
      <c r="L813" s="58">
        <f t="shared" si="25"/>
        <v>0.14285714285714285</v>
      </c>
      <c r="M813" s="12" t="s">
        <v>2998</v>
      </c>
      <c r="N813" s="12" t="s">
        <v>585</v>
      </c>
    </row>
    <row r="814" spans="1:14" ht="148.5">
      <c r="A814" s="84" t="s">
        <v>2999</v>
      </c>
      <c r="B814" s="48" t="s">
        <v>3000</v>
      </c>
      <c r="C814" s="86">
        <v>1045308752</v>
      </c>
      <c r="D814" s="50" t="s">
        <v>3001</v>
      </c>
      <c r="E814" s="61">
        <v>45419</v>
      </c>
      <c r="F814" s="76">
        <v>45632</v>
      </c>
      <c r="G814" s="53">
        <v>28000000</v>
      </c>
      <c r="H814" s="54">
        <v>4000000</v>
      </c>
      <c r="I814" s="55">
        <f t="shared" si="24"/>
        <v>24000000</v>
      </c>
      <c r="J814" s="56" t="s">
        <v>21</v>
      </c>
      <c r="K814" s="57" t="s">
        <v>22</v>
      </c>
      <c r="L814" s="58">
        <f t="shared" si="25"/>
        <v>0.14285714285714285</v>
      </c>
      <c r="M814" s="12" t="s">
        <v>3002</v>
      </c>
      <c r="N814" s="12" t="s">
        <v>585</v>
      </c>
    </row>
    <row r="815" spans="1:14" ht="148.5">
      <c r="A815" s="84" t="s">
        <v>3003</v>
      </c>
      <c r="B815" s="48" t="s">
        <v>2968</v>
      </c>
      <c r="C815" s="86">
        <v>1140846938</v>
      </c>
      <c r="D815" s="50" t="s">
        <v>3004</v>
      </c>
      <c r="E815" s="61">
        <v>45418</v>
      </c>
      <c r="F815" s="76">
        <v>45631</v>
      </c>
      <c r="G815" s="53">
        <v>15400000</v>
      </c>
      <c r="H815" s="54">
        <v>2200000</v>
      </c>
      <c r="I815" s="55">
        <f t="shared" si="24"/>
        <v>13200000</v>
      </c>
      <c r="J815" s="56" t="s">
        <v>21</v>
      </c>
      <c r="K815" s="57" t="s">
        <v>22</v>
      </c>
      <c r="L815" s="58">
        <f t="shared" si="25"/>
        <v>0.14285714285714285</v>
      </c>
      <c r="M815" s="12" t="s">
        <v>3005</v>
      </c>
      <c r="N815" s="12" t="s">
        <v>585</v>
      </c>
    </row>
    <row r="816" spans="1:14" ht="135">
      <c r="A816" s="84" t="s">
        <v>3006</v>
      </c>
      <c r="B816" s="48" t="s">
        <v>2981</v>
      </c>
      <c r="C816" s="86">
        <v>73101569</v>
      </c>
      <c r="D816" s="50" t="s">
        <v>3007</v>
      </c>
      <c r="E816" s="61">
        <v>45419</v>
      </c>
      <c r="F816" s="76">
        <v>45632</v>
      </c>
      <c r="G816" s="53">
        <v>28000000</v>
      </c>
      <c r="H816" s="54">
        <v>4000000</v>
      </c>
      <c r="I816" s="55">
        <f t="shared" si="24"/>
        <v>24000000</v>
      </c>
      <c r="J816" s="56" t="s">
        <v>21</v>
      </c>
      <c r="K816" s="57" t="s">
        <v>22</v>
      </c>
      <c r="L816" s="58">
        <f t="shared" si="25"/>
        <v>0.14285714285714285</v>
      </c>
      <c r="M816" s="12" t="s">
        <v>3008</v>
      </c>
      <c r="N816" s="12" t="s">
        <v>585</v>
      </c>
    </row>
    <row r="817" spans="1:14" ht="148.5">
      <c r="A817" s="84" t="s">
        <v>3009</v>
      </c>
      <c r="B817" s="48" t="s">
        <v>2968</v>
      </c>
      <c r="C817" s="86">
        <v>33067577</v>
      </c>
      <c r="D817" s="50" t="s">
        <v>3010</v>
      </c>
      <c r="E817" s="61">
        <v>45419</v>
      </c>
      <c r="F817" s="76">
        <v>45632</v>
      </c>
      <c r="G817" s="53">
        <v>15400000</v>
      </c>
      <c r="H817" s="54">
        <v>2200000</v>
      </c>
      <c r="I817" s="55">
        <f t="shared" si="24"/>
        <v>13200000</v>
      </c>
      <c r="J817" s="56" t="s">
        <v>21</v>
      </c>
      <c r="K817" s="57" t="s">
        <v>22</v>
      </c>
      <c r="L817" s="58">
        <f t="shared" si="25"/>
        <v>0.14285714285714285</v>
      </c>
      <c r="M817" s="12" t="s">
        <v>3011</v>
      </c>
      <c r="N817" s="12" t="s">
        <v>585</v>
      </c>
    </row>
    <row r="818" spans="1:14" ht="135">
      <c r="A818" s="84" t="s">
        <v>3012</v>
      </c>
      <c r="B818" s="48" t="s">
        <v>2981</v>
      </c>
      <c r="C818" s="86">
        <v>1124070939</v>
      </c>
      <c r="D818" s="50" t="s">
        <v>3013</v>
      </c>
      <c r="E818" s="61">
        <v>45419</v>
      </c>
      <c r="F818" s="76">
        <v>45632</v>
      </c>
      <c r="G818" s="53">
        <v>28000000</v>
      </c>
      <c r="H818" s="54">
        <v>4000000</v>
      </c>
      <c r="I818" s="55">
        <f t="shared" si="24"/>
        <v>24000000</v>
      </c>
      <c r="J818" s="56" t="s">
        <v>21</v>
      </c>
      <c r="K818" s="57" t="s">
        <v>22</v>
      </c>
      <c r="L818" s="58">
        <f t="shared" si="25"/>
        <v>0.14285714285714285</v>
      </c>
      <c r="M818" s="12" t="s">
        <v>3014</v>
      </c>
      <c r="N818" s="12" t="s">
        <v>585</v>
      </c>
    </row>
    <row r="819" spans="1:14" ht="135">
      <c r="A819" s="84" t="s">
        <v>3015</v>
      </c>
      <c r="B819" s="48" t="s">
        <v>2981</v>
      </c>
      <c r="C819" s="86">
        <v>33354481</v>
      </c>
      <c r="D819" s="50" t="s">
        <v>3016</v>
      </c>
      <c r="E819" s="61">
        <v>45419</v>
      </c>
      <c r="F819" s="76">
        <v>45632</v>
      </c>
      <c r="G819" s="53">
        <v>25900000</v>
      </c>
      <c r="H819" s="54">
        <v>3700000</v>
      </c>
      <c r="I819" s="55">
        <f t="shared" si="24"/>
        <v>22200000</v>
      </c>
      <c r="J819" s="56" t="s">
        <v>21</v>
      </c>
      <c r="K819" s="57" t="s">
        <v>22</v>
      </c>
      <c r="L819" s="58">
        <f t="shared" si="25"/>
        <v>0.14285714285714285</v>
      </c>
      <c r="M819" s="12" t="s">
        <v>3017</v>
      </c>
      <c r="N819" s="12" t="s">
        <v>585</v>
      </c>
    </row>
    <row r="820" spans="1:14" ht="135">
      <c r="A820" s="84" t="s">
        <v>3018</v>
      </c>
      <c r="B820" s="48" t="s">
        <v>2981</v>
      </c>
      <c r="C820" s="86">
        <v>8866452</v>
      </c>
      <c r="D820" s="50" t="s">
        <v>3019</v>
      </c>
      <c r="E820" s="61">
        <v>45419</v>
      </c>
      <c r="F820" s="76">
        <v>45632</v>
      </c>
      <c r="G820" s="53">
        <v>23100000</v>
      </c>
      <c r="H820" s="54">
        <v>3300000</v>
      </c>
      <c r="I820" s="55">
        <f t="shared" si="24"/>
        <v>19800000</v>
      </c>
      <c r="J820" s="56" t="s">
        <v>21</v>
      </c>
      <c r="K820" s="57" t="s">
        <v>22</v>
      </c>
      <c r="L820" s="58">
        <f t="shared" si="25"/>
        <v>0.14285714285714285</v>
      </c>
      <c r="M820" s="12" t="s">
        <v>3020</v>
      </c>
      <c r="N820" s="12" t="s">
        <v>585</v>
      </c>
    </row>
    <row r="821" spans="1:14" ht="148.5">
      <c r="A821" s="84" t="s">
        <v>3021</v>
      </c>
      <c r="B821" s="48" t="s">
        <v>2968</v>
      </c>
      <c r="C821" s="86">
        <v>73124645</v>
      </c>
      <c r="D821" s="50" t="s">
        <v>3022</v>
      </c>
      <c r="E821" s="61">
        <v>45419</v>
      </c>
      <c r="F821" s="76">
        <v>45632</v>
      </c>
      <c r="G821" s="53">
        <v>15400000</v>
      </c>
      <c r="H821" s="54">
        <v>2200000</v>
      </c>
      <c r="I821" s="55">
        <f t="shared" si="24"/>
        <v>13200000</v>
      </c>
      <c r="J821" s="56" t="s">
        <v>21</v>
      </c>
      <c r="K821" s="57" t="s">
        <v>22</v>
      </c>
      <c r="L821" s="58">
        <f t="shared" si="25"/>
        <v>0.14285714285714285</v>
      </c>
      <c r="M821" s="12" t="s">
        <v>3023</v>
      </c>
      <c r="N821" s="12" t="s">
        <v>585</v>
      </c>
    </row>
    <row r="822" spans="1:14" ht="148.5">
      <c r="A822" s="84" t="s">
        <v>3024</v>
      </c>
      <c r="B822" s="48" t="s">
        <v>2968</v>
      </c>
      <c r="C822" s="86">
        <v>1140851584</v>
      </c>
      <c r="D822" s="50" t="s">
        <v>3025</v>
      </c>
      <c r="E822" s="61">
        <v>45419</v>
      </c>
      <c r="F822" s="76">
        <v>45632</v>
      </c>
      <c r="G822" s="53">
        <v>15400000</v>
      </c>
      <c r="H822" s="54">
        <v>2200000</v>
      </c>
      <c r="I822" s="55">
        <f t="shared" si="24"/>
        <v>13200000</v>
      </c>
      <c r="J822" s="56" t="s">
        <v>21</v>
      </c>
      <c r="K822" s="57" t="s">
        <v>22</v>
      </c>
      <c r="L822" s="58">
        <f t="shared" si="25"/>
        <v>0.14285714285714285</v>
      </c>
      <c r="M822" s="12" t="s">
        <v>3026</v>
      </c>
      <c r="N822" s="12" t="s">
        <v>585</v>
      </c>
    </row>
    <row r="823" spans="1:14" ht="135">
      <c r="A823" s="84" t="s">
        <v>3027</v>
      </c>
      <c r="B823" s="48" t="s">
        <v>2981</v>
      </c>
      <c r="C823" s="86">
        <v>1099964511</v>
      </c>
      <c r="D823" s="50" t="s">
        <v>3028</v>
      </c>
      <c r="E823" s="61">
        <v>45421</v>
      </c>
      <c r="F823" s="76">
        <v>45634</v>
      </c>
      <c r="G823" s="53">
        <v>24850000</v>
      </c>
      <c r="H823" s="54">
        <v>3550000</v>
      </c>
      <c r="I823" s="55">
        <f t="shared" si="24"/>
        <v>21300000</v>
      </c>
      <c r="J823" s="56" t="s">
        <v>21</v>
      </c>
      <c r="K823" s="57" t="s">
        <v>22</v>
      </c>
      <c r="L823" s="58">
        <f t="shared" si="25"/>
        <v>0.14285714285714285</v>
      </c>
      <c r="M823" s="12" t="s">
        <v>3029</v>
      </c>
      <c r="N823" s="12" t="s">
        <v>585</v>
      </c>
    </row>
    <row r="824" spans="1:14" ht="148.5">
      <c r="A824" s="84" t="s">
        <v>3030</v>
      </c>
      <c r="B824" s="48" t="s">
        <v>2968</v>
      </c>
      <c r="C824" s="86">
        <v>1043933847</v>
      </c>
      <c r="D824" s="50" t="s">
        <v>3031</v>
      </c>
      <c r="E824" s="61">
        <v>45419</v>
      </c>
      <c r="F824" s="76">
        <v>45632</v>
      </c>
      <c r="G824" s="53">
        <v>17500000</v>
      </c>
      <c r="H824" s="54">
        <v>2500000</v>
      </c>
      <c r="I824" s="55">
        <f t="shared" si="24"/>
        <v>15000000</v>
      </c>
      <c r="J824" s="56" t="s">
        <v>21</v>
      </c>
      <c r="K824" s="57" t="s">
        <v>22</v>
      </c>
      <c r="L824" s="58">
        <f t="shared" si="25"/>
        <v>0.14285714285714285</v>
      </c>
      <c r="M824" s="12" t="s">
        <v>3032</v>
      </c>
      <c r="N824" s="12" t="s">
        <v>585</v>
      </c>
    </row>
    <row r="825" spans="1:14" ht="148.5">
      <c r="A825" s="84" t="s">
        <v>3033</v>
      </c>
      <c r="B825" s="48" t="s">
        <v>2968</v>
      </c>
      <c r="C825" s="86">
        <v>98587527</v>
      </c>
      <c r="D825" s="50" t="s">
        <v>3034</v>
      </c>
      <c r="E825" s="61">
        <v>45419</v>
      </c>
      <c r="F825" s="76">
        <v>45632</v>
      </c>
      <c r="G825" s="53">
        <v>15400000</v>
      </c>
      <c r="H825" s="54">
        <v>2200000</v>
      </c>
      <c r="I825" s="55">
        <f t="shared" si="24"/>
        <v>13200000</v>
      </c>
      <c r="J825" s="56" t="s">
        <v>21</v>
      </c>
      <c r="K825" s="57" t="s">
        <v>22</v>
      </c>
      <c r="L825" s="58">
        <f t="shared" si="25"/>
        <v>0.14285714285714285</v>
      </c>
      <c r="M825" s="12" t="s">
        <v>3035</v>
      </c>
      <c r="N825" s="12" t="s">
        <v>585</v>
      </c>
    </row>
    <row r="826" spans="1:14" ht="94.5">
      <c r="A826" s="84" t="s">
        <v>3036</v>
      </c>
      <c r="B826" s="48" t="s">
        <v>3037</v>
      </c>
      <c r="C826" s="86">
        <v>1032360042</v>
      </c>
      <c r="D826" s="50" t="s">
        <v>3038</v>
      </c>
      <c r="E826" s="61">
        <v>45418</v>
      </c>
      <c r="F826" s="64">
        <v>45599</v>
      </c>
      <c r="G826" s="53">
        <v>30000000</v>
      </c>
      <c r="H826" s="54">
        <v>5000000</v>
      </c>
      <c r="I826" s="55">
        <f t="shared" si="24"/>
        <v>25000000</v>
      </c>
      <c r="J826" s="56" t="s">
        <v>21</v>
      </c>
      <c r="K826" s="57" t="s">
        <v>22</v>
      </c>
      <c r="L826" s="58">
        <f t="shared" si="25"/>
        <v>0.16666666666666666</v>
      </c>
      <c r="M826" s="12" t="s">
        <v>3039</v>
      </c>
      <c r="N826" s="12" t="s">
        <v>189</v>
      </c>
    </row>
    <row r="827" spans="1:14" ht="135">
      <c r="A827" s="84" t="s">
        <v>3040</v>
      </c>
      <c r="B827" s="48" t="s">
        <v>2981</v>
      </c>
      <c r="C827" s="86">
        <v>72430585</v>
      </c>
      <c r="D827" s="50" t="s">
        <v>3041</v>
      </c>
      <c r="E827" s="61">
        <v>45419</v>
      </c>
      <c r="F827" s="76">
        <v>45632</v>
      </c>
      <c r="G827" s="53">
        <v>25900000</v>
      </c>
      <c r="H827" s="54">
        <v>3700000</v>
      </c>
      <c r="I827" s="55">
        <f t="shared" si="24"/>
        <v>22200000</v>
      </c>
      <c r="J827" s="56" t="s">
        <v>21</v>
      </c>
      <c r="K827" s="57" t="s">
        <v>22</v>
      </c>
      <c r="L827" s="58">
        <f t="shared" si="25"/>
        <v>0.14285714285714285</v>
      </c>
      <c r="M827" s="12" t="s">
        <v>3042</v>
      </c>
      <c r="N827" s="12" t="s">
        <v>585</v>
      </c>
    </row>
    <row r="828" spans="1:14" ht="189">
      <c r="A828" s="80" t="s">
        <v>3043</v>
      </c>
      <c r="B828" s="48" t="s">
        <v>3044</v>
      </c>
      <c r="C828" s="82">
        <v>9020200</v>
      </c>
      <c r="D828" s="50" t="s">
        <v>3045</v>
      </c>
      <c r="E828" s="61">
        <v>45441</v>
      </c>
      <c r="F828" s="83">
        <v>45473</v>
      </c>
      <c r="G828" s="53">
        <v>12800000</v>
      </c>
      <c r="H828" s="54">
        <v>7680000.0000000009</v>
      </c>
      <c r="I828" s="55">
        <f t="shared" si="24"/>
        <v>5119999.9999999991</v>
      </c>
      <c r="J828" s="56" t="s">
        <v>21</v>
      </c>
      <c r="K828" s="57" t="s">
        <v>22</v>
      </c>
      <c r="L828" s="58">
        <f t="shared" si="25"/>
        <v>0.60000000000000009</v>
      </c>
      <c r="M828" s="12" t="s">
        <v>3046</v>
      </c>
      <c r="N828" s="12" t="s">
        <v>1740</v>
      </c>
    </row>
    <row r="829" spans="1:14" ht="216">
      <c r="A829" s="88" t="s">
        <v>3047</v>
      </c>
      <c r="B829" s="48" t="s">
        <v>3048</v>
      </c>
      <c r="C829" s="82">
        <v>1140848290</v>
      </c>
      <c r="D829" s="50" t="s">
        <v>3049</v>
      </c>
      <c r="E829" s="61">
        <v>45419</v>
      </c>
      <c r="F829" s="64">
        <v>45600</v>
      </c>
      <c r="G829" s="53">
        <v>36000000</v>
      </c>
      <c r="H829" s="54">
        <v>12000000</v>
      </c>
      <c r="I829" s="55">
        <f t="shared" si="24"/>
        <v>24000000</v>
      </c>
      <c r="J829" s="56" t="s">
        <v>21</v>
      </c>
      <c r="K829" s="57" t="s">
        <v>22</v>
      </c>
      <c r="L829" s="58">
        <f t="shared" si="25"/>
        <v>0.33333333333333331</v>
      </c>
      <c r="M829" s="12" t="s">
        <v>3050</v>
      </c>
      <c r="N829" s="12" t="s">
        <v>684</v>
      </c>
    </row>
    <row r="830" spans="1:14" ht="94.5">
      <c r="A830" s="88" t="s">
        <v>3051</v>
      </c>
      <c r="B830" s="48" t="s">
        <v>3052</v>
      </c>
      <c r="C830" s="82">
        <v>1010154383</v>
      </c>
      <c r="D830" s="50" t="s">
        <v>3053</v>
      </c>
      <c r="E830" s="61">
        <v>45419</v>
      </c>
      <c r="F830" s="64">
        <v>45600</v>
      </c>
      <c r="G830" s="53">
        <v>15000000</v>
      </c>
      <c r="H830" s="54">
        <v>2500000</v>
      </c>
      <c r="I830" s="55">
        <f t="shared" si="24"/>
        <v>12500000</v>
      </c>
      <c r="J830" s="56" t="s">
        <v>21</v>
      </c>
      <c r="K830" s="57" t="s">
        <v>22</v>
      </c>
      <c r="L830" s="58">
        <f t="shared" si="25"/>
        <v>0.16666666666666666</v>
      </c>
      <c r="M830" s="12" t="s">
        <v>3054</v>
      </c>
      <c r="N830" s="12" t="s">
        <v>645</v>
      </c>
    </row>
    <row r="831" spans="1:14" ht="175.5">
      <c r="A831" s="88" t="s">
        <v>3055</v>
      </c>
      <c r="B831" s="48" t="s">
        <v>2246</v>
      </c>
      <c r="C831" s="82">
        <v>1053006509</v>
      </c>
      <c r="D831" s="50" t="s">
        <v>3056</v>
      </c>
      <c r="E831" s="61">
        <v>45419</v>
      </c>
      <c r="F831" s="76">
        <v>45632</v>
      </c>
      <c r="G831" s="53">
        <v>28000000</v>
      </c>
      <c r="H831" s="54">
        <v>4000000</v>
      </c>
      <c r="I831" s="55">
        <f t="shared" si="24"/>
        <v>24000000</v>
      </c>
      <c r="J831" s="56" t="s">
        <v>21</v>
      </c>
      <c r="K831" s="57" t="s">
        <v>22</v>
      </c>
      <c r="L831" s="58">
        <f t="shared" si="25"/>
        <v>0.14285714285714285</v>
      </c>
      <c r="M831" s="12" t="s">
        <v>3057</v>
      </c>
      <c r="N831" s="12" t="s">
        <v>684</v>
      </c>
    </row>
    <row r="832" spans="1:14" ht="175.5">
      <c r="A832" s="88" t="s">
        <v>3058</v>
      </c>
      <c r="B832" s="48" t="s">
        <v>3059</v>
      </c>
      <c r="C832" s="82">
        <v>32674178</v>
      </c>
      <c r="D832" s="50" t="s">
        <v>3060</v>
      </c>
      <c r="E832" s="61">
        <v>45420</v>
      </c>
      <c r="F832" s="76">
        <v>45633</v>
      </c>
      <c r="G832" s="53">
        <v>31500000</v>
      </c>
      <c r="H832" s="54">
        <v>4500000</v>
      </c>
      <c r="I832" s="55">
        <f t="shared" si="24"/>
        <v>27000000</v>
      </c>
      <c r="J832" s="56" t="s">
        <v>21</v>
      </c>
      <c r="K832" s="57" t="s">
        <v>22</v>
      </c>
      <c r="L832" s="58">
        <f t="shared" si="25"/>
        <v>0.14285714285714285</v>
      </c>
      <c r="M832" s="12" t="s">
        <v>3061</v>
      </c>
      <c r="N832" s="12" t="s">
        <v>3062</v>
      </c>
    </row>
    <row r="833" spans="1:14" ht="175.5">
      <c r="A833" s="88" t="s">
        <v>3063</v>
      </c>
      <c r="B833" s="48" t="s">
        <v>3059</v>
      </c>
      <c r="C833" s="82">
        <v>1143341210</v>
      </c>
      <c r="D833" s="50" t="s">
        <v>3064</v>
      </c>
      <c r="E833" s="61">
        <v>45420</v>
      </c>
      <c r="F833" s="76">
        <v>45633</v>
      </c>
      <c r="G833" s="53">
        <v>31500000</v>
      </c>
      <c r="H833" s="54">
        <v>4500000</v>
      </c>
      <c r="I833" s="55">
        <f t="shared" si="24"/>
        <v>27000000</v>
      </c>
      <c r="J833" s="56" t="s">
        <v>21</v>
      </c>
      <c r="K833" s="57" t="s">
        <v>22</v>
      </c>
      <c r="L833" s="58">
        <f t="shared" si="25"/>
        <v>0.14285714285714285</v>
      </c>
      <c r="M833" s="12" t="s">
        <v>3065</v>
      </c>
      <c r="N833" s="12" t="s">
        <v>3062</v>
      </c>
    </row>
    <row r="834" spans="1:14" ht="175.5">
      <c r="A834" s="88" t="s">
        <v>3066</v>
      </c>
      <c r="B834" s="48" t="s">
        <v>3067</v>
      </c>
      <c r="C834" s="82">
        <v>1001788954</v>
      </c>
      <c r="D834" s="50" t="s">
        <v>3068</v>
      </c>
      <c r="E834" s="61">
        <v>45420</v>
      </c>
      <c r="F834" s="76">
        <v>45633</v>
      </c>
      <c r="G834" s="53">
        <v>24500000</v>
      </c>
      <c r="H834" s="54">
        <v>3500000</v>
      </c>
      <c r="I834" s="55">
        <f t="shared" si="24"/>
        <v>21000000</v>
      </c>
      <c r="J834" s="56" t="s">
        <v>21</v>
      </c>
      <c r="K834" s="57" t="s">
        <v>22</v>
      </c>
      <c r="L834" s="58">
        <f t="shared" si="25"/>
        <v>0.14285714285714285</v>
      </c>
      <c r="M834" s="12" t="s">
        <v>3069</v>
      </c>
      <c r="N834" s="12" t="s">
        <v>3062</v>
      </c>
    </row>
    <row r="835" spans="1:14" ht="94.5">
      <c r="A835" s="88" t="s">
        <v>3070</v>
      </c>
      <c r="B835" s="48" t="s">
        <v>3071</v>
      </c>
      <c r="C835" s="82">
        <v>1052975126</v>
      </c>
      <c r="D835" s="50" t="s">
        <v>1734</v>
      </c>
      <c r="E835" s="61">
        <v>45420</v>
      </c>
      <c r="F835" s="64">
        <v>45601</v>
      </c>
      <c r="G835" s="53">
        <v>27000000</v>
      </c>
      <c r="H835" s="54">
        <v>4500000</v>
      </c>
      <c r="I835" s="55">
        <f t="shared" si="24"/>
        <v>22500000</v>
      </c>
      <c r="J835" s="56" t="s">
        <v>21</v>
      </c>
      <c r="K835" s="57" t="s">
        <v>22</v>
      </c>
      <c r="L835" s="58">
        <f t="shared" si="25"/>
        <v>0.16666666666666666</v>
      </c>
      <c r="M835" s="12" t="s">
        <v>3072</v>
      </c>
      <c r="N835" s="12" t="s">
        <v>256</v>
      </c>
    </row>
    <row r="836" spans="1:14" ht="94.5">
      <c r="A836" s="88" t="s">
        <v>3073</v>
      </c>
      <c r="B836" s="48" t="s">
        <v>3074</v>
      </c>
      <c r="C836" s="82">
        <v>73266839</v>
      </c>
      <c r="D836" s="50" t="s">
        <v>3075</v>
      </c>
      <c r="E836" s="61">
        <v>45420</v>
      </c>
      <c r="F836" s="64">
        <v>45601</v>
      </c>
      <c r="G836" s="53">
        <v>17500000</v>
      </c>
      <c r="H836" s="54">
        <v>2500000</v>
      </c>
      <c r="I836" s="55">
        <f t="shared" si="24"/>
        <v>15000000</v>
      </c>
      <c r="J836" s="56" t="s">
        <v>21</v>
      </c>
      <c r="K836" s="57" t="s">
        <v>22</v>
      </c>
      <c r="L836" s="58">
        <f t="shared" si="25"/>
        <v>0.14285714285714285</v>
      </c>
      <c r="M836" s="12" t="s">
        <v>3076</v>
      </c>
      <c r="N836" s="12" t="s">
        <v>256</v>
      </c>
    </row>
    <row r="837" spans="1:14" ht="94.5">
      <c r="A837" s="88" t="s">
        <v>3077</v>
      </c>
      <c r="B837" s="48" t="s">
        <v>3078</v>
      </c>
      <c r="C837" s="89">
        <v>7642169</v>
      </c>
      <c r="D837" s="50" t="s">
        <v>3079</v>
      </c>
      <c r="E837" s="61">
        <v>45421</v>
      </c>
      <c r="F837" s="83">
        <v>45512</v>
      </c>
      <c r="G837" s="53">
        <v>0</v>
      </c>
      <c r="H837" s="54">
        <v>0</v>
      </c>
      <c r="I837" s="55">
        <f t="shared" si="24"/>
        <v>0</v>
      </c>
      <c r="J837" s="56" t="s">
        <v>21</v>
      </c>
      <c r="K837" s="57" t="s">
        <v>22</v>
      </c>
      <c r="L837" s="58" t="e">
        <f t="shared" si="25"/>
        <v>#DIV/0!</v>
      </c>
      <c r="M837" s="12" t="s">
        <v>3080</v>
      </c>
      <c r="N837" s="12" t="s">
        <v>189</v>
      </c>
    </row>
    <row r="838" spans="1:14" ht="189">
      <c r="A838" s="88" t="s">
        <v>3081</v>
      </c>
      <c r="B838" s="48" t="s">
        <v>3082</v>
      </c>
      <c r="C838" s="89">
        <v>92559711</v>
      </c>
      <c r="D838" s="50" t="s">
        <v>3083</v>
      </c>
      <c r="E838" s="61">
        <v>45422</v>
      </c>
      <c r="F838" s="76">
        <v>45635</v>
      </c>
      <c r="G838" s="53">
        <v>24500000</v>
      </c>
      <c r="H838" s="54">
        <v>3500000</v>
      </c>
      <c r="I838" s="55">
        <f t="shared" si="24"/>
        <v>21000000</v>
      </c>
      <c r="J838" s="56" t="s">
        <v>21</v>
      </c>
      <c r="K838" s="57" t="s">
        <v>22</v>
      </c>
      <c r="L838" s="58">
        <f t="shared" si="25"/>
        <v>0.14285714285714285</v>
      </c>
      <c r="M838" s="12" t="s">
        <v>3084</v>
      </c>
      <c r="N838" s="12" t="s">
        <v>30</v>
      </c>
    </row>
    <row r="839" spans="1:14" ht="162">
      <c r="A839" s="88" t="s">
        <v>3085</v>
      </c>
      <c r="B839" s="48" t="s">
        <v>3086</v>
      </c>
      <c r="C839" s="89">
        <v>1128056748</v>
      </c>
      <c r="D839" s="50" t="s">
        <v>3087</v>
      </c>
      <c r="E839" s="61">
        <v>45422</v>
      </c>
      <c r="F839" s="76">
        <v>45635</v>
      </c>
      <c r="G839" s="53">
        <v>29750000</v>
      </c>
      <c r="H839" s="54">
        <v>4250000</v>
      </c>
      <c r="I839" s="55">
        <f t="shared" si="24"/>
        <v>25500000</v>
      </c>
      <c r="J839" s="56" t="s">
        <v>21</v>
      </c>
      <c r="K839" s="57" t="s">
        <v>22</v>
      </c>
      <c r="L839" s="58">
        <f t="shared" si="25"/>
        <v>0.14285714285714285</v>
      </c>
      <c r="M839" s="12" t="s">
        <v>3088</v>
      </c>
      <c r="N839" s="12" t="s">
        <v>3062</v>
      </c>
    </row>
    <row r="840" spans="1:14" ht="175.5">
      <c r="A840" s="88" t="s">
        <v>3089</v>
      </c>
      <c r="B840" s="48" t="s">
        <v>3090</v>
      </c>
      <c r="C840" s="89">
        <v>73192978</v>
      </c>
      <c r="D840" s="50" t="s">
        <v>3091</v>
      </c>
      <c r="E840" s="61">
        <v>45422</v>
      </c>
      <c r="F840" s="76">
        <v>45635</v>
      </c>
      <c r="G840" s="53">
        <v>26250000</v>
      </c>
      <c r="H840" s="54">
        <v>3750000</v>
      </c>
      <c r="I840" s="55">
        <f t="shared" si="24"/>
        <v>22500000</v>
      </c>
      <c r="J840" s="56" t="s">
        <v>21</v>
      </c>
      <c r="K840" s="57" t="s">
        <v>22</v>
      </c>
      <c r="L840" s="58">
        <f t="shared" si="25"/>
        <v>0.14285714285714285</v>
      </c>
      <c r="M840" s="12" t="s">
        <v>3092</v>
      </c>
      <c r="N840" s="12" t="s">
        <v>3062</v>
      </c>
    </row>
    <row r="841" spans="1:14" ht="148.5">
      <c r="A841" s="88" t="s">
        <v>3093</v>
      </c>
      <c r="B841" s="48" t="s">
        <v>2968</v>
      </c>
      <c r="C841" s="89">
        <v>45458634</v>
      </c>
      <c r="D841" s="50" t="s">
        <v>3094</v>
      </c>
      <c r="E841" s="61">
        <v>45422</v>
      </c>
      <c r="F841" s="76">
        <v>45635</v>
      </c>
      <c r="G841" s="53">
        <v>15400000</v>
      </c>
      <c r="H841" s="54">
        <v>2200000</v>
      </c>
      <c r="I841" s="55">
        <f t="shared" si="24"/>
        <v>13200000</v>
      </c>
      <c r="J841" s="56" t="s">
        <v>21</v>
      </c>
      <c r="K841" s="57" t="s">
        <v>22</v>
      </c>
      <c r="L841" s="58">
        <f t="shared" si="25"/>
        <v>0.14285714285714285</v>
      </c>
      <c r="M841" s="12" t="s">
        <v>3095</v>
      </c>
      <c r="N841" s="12" t="s">
        <v>585</v>
      </c>
    </row>
    <row r="842" spans="1:14" ht="216">
      <c r="A842" s="88" t="s">
        <v>3096</v>
      </c>
      <c r="B842" s="48" t="s">
        <v>3097</v>
      </c>
      <c r="C842" s="89">
        <v>30767251</v>
      </c>
      <c r="D842" s="50" t="s">
        <v>3098</v>
      </c>
      <c r="E842" s="61">
        <v>45422</v>
      </c>
      <c r="F842" s="76">
        <v>45635</v>
      </c>
      <c r="G842" s="53">
        <v>32550000</v>
      </c>
      <c r="H842" s="54">
        <v>4650000</v>
      </c>
      <c r="I842" s="55">
        <f t="shared" si="24"/>
        <v>27900000</v>
      </c>
      <c r="J842" s="56" t="s">
        <v>21</v>
      </c>
      <c r="K842" s="57" t="s">
        <v>22</v>
      </c>
      <c r="L842" s="58">
        <f t="shared" si="25"/>
        <v>0.14285714285714285</v>
      </c>
      <c r="M842" s="12" t="s">
        <v>3099</v>
      </c>
      <c r="N842" s="12" t="s">
        <v>306</v>
      </c>
    </row>
    <row r="843" spans="1:14" ht="135">
      <c r="A843" s="88" t="s">
        <v>3100</v>
      </c>
      <c r="B843" s="48" t="s">
        <v>3101</v>
      </c>
      <c r="C843" s="89">
        <v>1049538297</v>
      </c>
      <c r="D843" s="50" t="s">
        <v>3102</v>
      </c>
      <c r="E843" s="61">
        <v>45422</v>
      </c>
      <c r="F843" s="83">
        <v>45635</v>
      </c>
      <c r="G843" s="53">
        <v>37100000</v>
      </c>
      <c r="H843" s="54">
        <v>5300000</v>
      </c>
      <c r="I843" s="55">
        <f t="shared" si="24"/>
        <v>31800000</v>
      </c>
      <c r="J843" s="56" t="s">
        <v>21</v>
      </c>
      <c r="K843" s="57" t="s">
        <v>22</v>
      </c>
      <c r="L843" s="58">
        <f t="shared" si="25"/>
        <v>0.14285714285714285</v>
      </c>
      <c r="M843" s="12" t="s">
        <v>3103</v>
      </c>
      <c r="N843" s="12" t="s">
        <v>306</v>
      </c>
    </row>
    <row r="844" spans="1:14" ht="108">
      <c r="A844" s="88" t="s">
        <v>3104</v>
      </c>
      <c r="B844" s="48" t="s">
        <v>3105</v>
      </c>
      <c r="C844" s="89">
        <v>1047436121</v>
      </c>
      <c r="D844" s="50" t="s">
        <v>3106</v>
      </c>
      <c r="E844" s="61">
        <v>45427</v>
      </c>
      <c r="F844" s="64">
        <v>45579</v>
      </c>
      <c r="G844" s="53">
        <v>12500000</v>
      </c>
      <c r="H844" s="54">
        <v>2500000</v>
      </c>
      <c r="I844" s="55">
        <f t="shared" si="24"/>
        <v>10000000</v>
      </c>
      <c r="J844" s="56" t="s">
        <v>21</v>
      </c>
      <c r="K844" s="57" t="s">
        <v>22</v>
      </c>
      <c r="L844" s="58">
        <f t="shared" si="25"/>
        <v>0.2</v>
      </c>
      <c r="M844" s="12" t="s">
        <v>3107</v>
      </c>
      <c r="N844" s="12" t="s">
        <v>860</v>
      </c>
    </row>
    <row r="845" spans="1:14" ht="94.5">
      <c r="A845" s="88" t="s">
        <v>3108</v>
      </c>
      <c r="B845" s="48" t="s">
        <v>3109</v>
      </c>
      <c r="C845" s="89">
        <v>45706224</v>
      </c>
      <c r="D845" s="50" t="s">
        <v>3110</v>
      </c>
      <c r="E845" s="61">
        <v>45422</v>
      </c>
      <c r="F845" s="64">
        <v>45544</v>
      </c>
      <c r="G845" s="53">
        <v>12000000</v>
      </c>
      <c r="H845" s="54">
        <v>3000000</v>
      </c>
      <c r="I845" s="55">
        <f t="shared" si="24"/>
        <v>9000000</v>
      </c>
      <c r="J845" s="56" t="s">
        <v>21</v>
      </c>
      <c r="K845" s="57" t="s">
        <v>22</v>
      </c>
      <c r="L845" s="58">
        <f t="shared" si="25"/>
        <v>0.25</v>
      </c>
      <c r="M845" s="12" t="s">
        <v>3111</v>
      </c>
      <c r="N845" s="12" t="s">
        <v>865</v>
      </c>
    </row>
    <row r="846" spans="1:14" ht="94.5">
      <c r="A846" s="88" t="s">
        <v>3112</v>
      </c>
      <c r="B846" s="48" t="s">
        <v>3113</v>
      </c>
      <c r="C846" s="89">
        <v>73548146</v>
      </c>
      <c r="D846" s="50" t="s">
        <v>3114</v>
      </c>
      <c r="E846" s="61">
        <v>45422</v>
      </c>
      <c r="F846" s="64">
        <v>45603</v>
      </c>
      <c r="G846" s="53">
        <v>15000000</v>
      </c>
      <c r="H846" s="54">
        <v>2500000</v>
      </c>
      <c r="I846" s="55">
        <f t="shared" si="24"/>
        <v>12500000</v>
      </c>
      <c r="J846" s="56" t="s">
        <v>21</v>
      </c>
      <c r="K846" s="57" t="s">
        <v>22</v>
      </c>
      <c r="L846" s="58">
        <f t="shared" si="25"/>
        <v>0.16666666666666666</v>
      </c>
      <c r="M846" s="12" t="s">
        <v>3115</v>
      </c>
      <c r="N846" s="12" t="s">
        <v>492</v>
      </c>
    </row>
    <row r="847" spans="1:14" ht="135">
      <c r="A847" s="88" t="s">
        <v>3116</v>
      </c>
      <c r="B847" s="48" t="s">
        <v>2519</v>
      </c>
      <c r="C847" s="89">
        <v>1030544945</v>
      </c>
      <c r="D847" s="50" t="s">
        <v>3117</v>
      </c>
      <c r="E847" s="61">
        <v>45422</v>
      </c>
      <c r="F847" s="76">
        <v>45635</v>
      </c>
      <c r="G847" s="53">
        <v>28000000</v>
      </c>
      <c r="H847" s="54">
        <v>4000000</v>
      </c>
      <c r="I847" s="55">
        <f t="shared" si="24"/>
        <v>24000000</v>
      </c>
      <c r="J847" s="56" t="s">
        <v>21</v>
      </c>
      <c r="K847" s="57" t="s">
        <v>22</v>
      </c>
      <c r="L847" s="58">
        <f t="shared" si="25"/>
        <v>0.14285714285714285</v>
      </c>
      <c r="M847" s="12" t="s">
        <v>3118</v>
      </c>
      <c r="N847" s="12" t="s">
        <v>1046</v>
      </c>
    </row>
    <row r="848" spans="1:14" ht="148.5">
      <c r="A848" s="88" t="s">
        <v>3119</v>
      </c>
      <c r="B848" s="48" t="s">
        <v>2526</v>
      </c>
      <c r="C848" s="89">
        <v>1143329690</v>
      </c>
      <c r="D848" s="50" t="s">
        <v>3120</v>
      </c>
      <c r="E848" s="61">
        <v>45427</v>
      </c>
      <c r="F848" s="64">
        <v>45608</v>
      </c>
      <c r="G848" s="53">
        <v>13800000</v>
      </c>
      <c r="H848" s="54">
        <v>2300000</v>
      </c>
      <c r="I848" s="55">
        <f t="shared" si="24"/>
        <v>11500000</v>
      </c>
      <c r="J848" s="56" t="s">
        <v>21</v>
      </c>
      <c r="K848" s="57" t="s">
        <v>22</v>
      </c>
      <c r="L848" s="58">
        <f t="shared" si="25"/>
        <v>0.16666666666666666</v>
      </c>
      <c r="M848" s="12" t="s">
        <v>3121</v>
      </c>
      <c r="N848" s="12" t="s">
        <v>1046</v>
      </c>
    </row>
    <row r="849" spans="1:14" ht="135">
      <c r="A849" s="88" t="s">
        <v>3122</v>
      </c>
      <c r="B849" s="48" t="s">
        <v>2519</v>
      </c>
      <c r="C849" s="89">
        <v>67026154</v>
      </c>
      <c r="D849" s="50" t="s">
        <v>3123</v>
      </c>
      <c r="E849" s="61">
        <v>45422</v>
      </c>
      <c r="F849" s="64">
        <v>45603</v>
      </c>
      <c r="G849" s="53">
        <v>21000000</v>
      </c>
      <c r="H849" s="54">
        <v>3500000</v>
      </c>
      <c r="I849" s="55">
        <f t="shared" si="24"/>
        <v>17500000</v>
      </c>
      <c r="J849" s="56" t="s">
        <v>21</v>
      </c>
      <c r="K849" s="57" t="s">
        <v>22</v>
      </c>
      <c r="L849" s="58">
        <f t="shared" si="25"/>
        <v>0.16666666666666666</v>
      </c>
      <c r="M849" s="12" t="s">
        <v>3124</v>
      </c>
      <c r="N849" s="12" t="s">
        <v>1046</v>
      </c>
    </row>
    <row r="850" spans="1:14" ht="162">
      <c r="A850" s="88" t="s">
        <v>3125</v>
      </c>
      <c r="B850" s="48" t="s">
        <v>3126</v>
      </c>
      <c r="C850" s="89">
        <v>1047451056</v>
      </c>
      <c r="D850" s="50" t="s">
        <v>3127</v>
      </c>
      <c r="E850" s="61">
        <v>45422</v>
      </c>
      <c r="F850" s="76">
        <v>45635</v>
      </c>
      <c r="G850" s="53">
        <v>35000000</v>
      </c>
      <c r="H850" s="54">
        <v>5000000</v>
      </c>
      <c r="I850" s="55">
        <f t="shared" si="24"/>
        <v>30000000</v>
      </c>
      <c r="J850" s="56" t="s">
        <v>21</v>
      </c>
      <c r="K850" s="57" t="s">
        <v>22</v>
      </c>
      <c r="L850" s="58">
        <f t="shared" si="25"/>
        <v>0.14285714285714285</v>
      </c>
      <c r="M850" s="12" t="s">
        <v>3128</v>
      </c>
      <c r="N850" s="12" t="s">
        <v>3062</v>
      </c>
    </row>
    <row r="851" spans="1:14" ht="202.5">
      <c r="A851" s="88" t="s">
        <v>3129</v>
      </c>
      <c r="B851" s="48" t="s">
        <v>3130</v>
      </c>
      <c r="C851" s="89">
        <v>73156491</v>
      </c>
      <c r="D851" s="50" t="s">
        <v>3131</v>
      </c>
      <c r="E851" s="61">
        <v>45427</v>
      </c>
      <c r="F851" s="76">
        <v>45640</v>
      </c>
      <c r="G851" s="53">
        <v>26250000</v>
      </c>
      <c r="H851" s="54">
        <v>3750000</v>
      </c>
      <c r="I851" s="55">
        <f t="shared" si="24"/>
        <v>22500000</v>
      </c>
      <c r="J851" s="56" t="s">
        <v>21</v>
      </c>
      <c r="K851" s="57" t="s">
        <v>22</v>
      </c>
      <c r="L851" s="58">
        <f t="shared" si="25"/>
        <v>0.14285714285714285</v>
      </c>
      <c r="M851" s="12" t="s">
        <v>3132</v>
      </c>
      <c r="N851" s="12" t="s">
        <v>30</v>
      </c>
    </row>
    <row r="852" spans="1:14" ht="202.5">
      <c r="A852" s="88" t="s">
        <v>3133</v>
      </c>
      <c r="B852" s="48" t="s">
        <v>2924</v>
      </c>
      <c r="C852" s="89">
        <v>1143404542</v>
      </c>
      <c r="D852" s="50" t="s">
        <v>3134</v>
      </c>
      <c r="E852" s="61">
        <v>45427</v>
      </c>
      <c r="F852" s="76">
        <v>45640</v>
      </c>
      <c r="G852" s="53">
        <v>26250000</v>
      </c>
      <c r="H852" s="54">
        <v>3750000</v>
      </c>
      <c r="I852" s="55">
        <f t="shared" si="24"/>
        <v>22500000</v>
      </c>
      <c r="J852" s="56" t="s">
        <v>21</v>
      </c>
      <c r="K852" s="57" t="s">
        <v>22</v>
      </c>
      <c r="L852" s="58">
        <f t="shared" si="25"/>
        <v>0.14285714285714285</v>
      </c>
      <c r="M852" s="12" t="s">
        <v>3135</v>
      </c>
      <c r="N852" s="12" t="s">
        <v>30</v>
      </c>
    </row>
    <row r="853" spans="1:14" ht="175.5">
      <c r="A853" s="88" t="s">
        <v>3136</v>
      </c>
      <c r="B853" s="48" t="s">
        <v>3059</v>
      </c>
      <c r="C853" s="89">
        <v>1007211021</v>
      </c>
      <c r="D853" s="50" t="s">
        <v>3137</v>
      </c>
      <c r="E853" s="61">
        <v>45427</v>
      </c>
      <c r="F853" s="76">
        <v>45640</v>
      </c>
      <c r="G853" s="53">
        <v>22400000</v>
      </c>
      <c r="H853" s="54">
        <v>3200000</v>
      </c>
      <c r="I853" s="55">
        <f t="shared" si="24"/>
        <v>19200000</v>
      </c>
      <c r="J853" s="56" t="s">
        <v>21</v>
      </c>
      <c r="K853" s="57" t="s">
        <v>22</v>
      </c>
      <c r="L853" s="58">
        <f t="shared" si="25"/>
        <v>0.14285714285714285</v>
      </c>
      <c r="M853" s="12" t="s">
        <v>3138</v>
      </c>
      <c r="N853" s="12" t="s">
        <v>3062</v>
      </c>
    </row>
    <row r="854" spans="1:14" ht="243">
      <c r="A854" s="88" t="s">
        <v>3139</v>
      </c>
      <c r="B854" s="48" t="s">
        <v>2780</v>
      </c>
      <c r="C854" s="89">
        <v>1143387761</v>
      </c>
      <c r="D854" s="50" t="s">
        <v>3140</v>
      </c>
      <c r="E854" s="61">
        <v>45429</v>
      </c>
      <c r="F854" s="76">
        <v>45642</v>
      </c>
      <c r="G854" s="53">
        <v>28000000</v>
      </c>
      <c r="H854" s="54">
        <v>4000000</v>
      </c>
      <c r="I854" s="55">
        <f t="shared" si="24"/>
        <v>24000000</v>
      </c>
      <c r="J854" s="56" t="s">
        <v>21</v>
      </c>
      <c r="K854" s="57" t="s">
        <v>22</v>
      </c>
      <c r="L854" s="58">
        <f t="shared" si="25"/>
        <v>0.14285714285714285</v>
      </c>
      <c r="M854" s="12" t="s">
        <v>3141</v>
      </c>
      <c r="N854" s="12" t="s">
        <v>1258</v>
      </c>
    </row>
    <row r="855" spans="1:14" ht="283.5">
      <c r="A855" s="88" t="s">
        <v>3142</v>
      </c>
      <c r="B855" s="48" t="s">
        <v>3143</v>
      </c>
      <c r="C855" s="89">
        <v>9186691</v>
      </c>
      <c r="D855" s="50" t="s">
        <v>3144</v>
      </c>
      <c r="E855" s="61">
        <v>45429</v>
      </c>
      <c r="F855" s="76">
        <v>45642</v>
      </c>
      <c r="G855" s="53">
        <v>19600000</v>
      </c>
      <c r="H855" s="54">
        <v>2800000</v>
      </c>
      <c r="I855" s="55">
        <f t="shared" si="24"/>
        <v>16800000</v>
      </c>
      <c r="J855" s="56" t="s">
        <v>21</v>
      </c>
      <c r="K855" s="57" t="s">
        <v>22</v>
      </c>
      <c r="L855" s="58">
        <f t="shared" si="25"/>
        <v>0.14285714285714285</v>
      </c>
      <c r="M855" s="12" t="s">
        <v>3145</v>
      </c>
      <c r="N855" s="12" t="s">
        <v>1258</v>
      </c>
    </row>
    <row r="856" spans="1:14" ht="175.5">
      <c r="A856" s="88" t="s">
        <v>3146</v>
      </c>
      <c r="B856" s="48" t="s">
        <v>3147</v>
      </c>
      <c r="C856" s="89">
        <v>45692866</v>
      </c>
      <c r="D856" s="50" t="s">
        <v>3148</v>
      </c>
      <c r="E856" s="61">
        <v>45429</v>
      </c>
      <c r="F856" s="76">
        <v>45642</v>
      </c>
      <c r="G856" s="53">
        <v>21000000</v>
      </c>
      <c r="H856" s="54">
        <v>3000000</v>
      </c>
      <c r="I856" s="55">
        <f t="shared" ref="I856:I919" si="26">+G856-H856</f>
        <v>18000000</v>
      </c>
      <c r="J856" s="56" t="s">
        <v>21</v>
      </c>
      <c r="K856" s="57" t="s">
        <v>22</v>
      </c>
      <c r="L856" s="58">
        <f t="shared" ref="L856:L919" si="27">+H856/G856</f>
        <v>0.14285714285714285</v>
      </c>
      <c r="M856" s="12" t="s">
        <v>3149</v>
      </c>
      <c r="N856" s="12" t="s">
        <v>684</v>
      </c>
    </row>
    <row r="857" spans="1:14" ht="202.5">
      <c r="A857" s="88" t="s">
        <v>3150</v>
      </c>
      <c r="B857" s="48" t="s">
        <v>3151</v>
      </c>
      <c r="C857" s="89">
        <v>73169960</v>
      </c>
      <c r="D857" s="50" t="s">
        <v>3152</v>
      </c>
      <c r="E857" s="61">
        <v>45429</v>
      </c>
      <c r="F857" s="64">
        <v>45610</v>
      </c>
      <c r="G857" s="53">
        <v>15000000</v>
      </c>
      <c r="H857" s="54">
        <v>2500000</v>
      </c>
      <c r="I857" s="55">
        <f t="shared" si="26"/>
        <v>12500000</v>
      </c>
      <c r="J857" s="56" t="s">
        <v>21</v>
      </c>
      <c r="K857" s="57" t="s">
        <v>22</v>
      </c>
      <c r="L857" s="58">
        <f t="shared" si="27"/>
        <v>0.16666666666666666</v>
      </c>
      <c r="M857" s="12" t="s">
        <v>3153</v>
      </c>
      <c r="N857" s="12" t="s">
        <v>120</v>
      </c>
    </row>
    <row r="858" spans="1:14" ht="202.5">
      <c r="A858" s="88" t="s">
        <v>3154</v>
      </c>
      <c r="B858" s="48" t="s">
        <v>3155</v>
      </c>
      <c r="C858" s="89">
        <v>3984568</v>
      </c>
      <c r="D858" s="50" t="s">
        <v>3156</v>
      </c>
      <c r="E858" s="61">
        <v>45429</v>
      </c>
      <c r="F858" s="64">
        <v>45610</v>
      </c>
      <c r="G858" s="53">
        <v>24000000</v>
      </c>
      <c r="H858" s="54">
        <v>4000000</v>
      </c>
      <c r="I858" s="55">
        <f t="shared" si="26"/>
        <v>20000000</v>
      </c>
      <c r="J858" s="56" t="s">
        <v>21</v>
      </c>
      <c r="K858" s="57" t="s">
        <v>22</v>
      </c>
      <c r="L858" s="58">
        <f t="shared" si="27"/>
        <v>0.16666666666666666</v>
      </c>
      <c r="M858" s="12" t="s">
        <v>3157</v>
      </c>
      <c r="N858" s="12" t="s">
        <v>120</v>
      </c>
    </row>
    <row r="859" spans="1:14" ht="94.5">
      <c r="A859" s="88" t="s">
        <v>3158</v>
      </c>
      <c r="B859" s="48" t="s">
        <v>790</v>
      </c>
      <c r="C859" s="89">
        <v>19123063</v>
      </c>
      <c r="D859" s="50" t="s">
        <v>3159</v>
      </c>
      <c r="E859" s="61">
        <v>45429</v>
      </c>
      <c r="F859" s="64">
        <v>45581</v>
      </c>
      <c r="G859" s="53">
        <v>19000000</v>
      </c>
      <c r="H859" s="54">
        <v>3800000</v>
      </c>
      <c r="I859" s="55">
        <f t="shared" si="26"/>
        <v>15200000</v>
      </c>
      <c r="J859" s="56" t="s">
        <v>21</v>
      </c>
      <c r="K859" s="57" t="s">
        <v>22</v>
      </c>
      <c r="L859" s="58">
        <f t="shared" si="27"/>
        <v>0.2</v>
      </c>
      <c r="M859" s="12" t="s">
        <v>3160</v>
      </c>
      <c r="N859" s="12" t="s">
        <v>189</v>
      </c>
    </row>
    <row r="860" spans="1:14" ht="148.5">
      <c r="A860" s="88" t="s">
        <v>3161</v>
      </c>
      <c r="B860" s="48" t="s">
        <v>2526</v>
      </c>
      <c r="C860" s="89">
        <v>1042462297</v>
      </c>
      <c r="D860" s="50" t="s">
        <v>3162</v>
      </c>
      <c r="E860" s="61">
        <v>45429</v>
      </c>
      <c r="F860" s="83">
        <v>45642</v>
      </c>
      <c r="G860" s="53">
        <v>19600000</v>
      </c>
      <c r="H860" s="54">
        <v>2800000</v>
      </c>
      <c r="I860" s="55">
        <f t="shared" si="26"/>
        <v>16800000</v>
      </c>
      <c r="J860" s="56" t="s">
        <v>21</v>
      </c>
      <c r="K860" s="57" t="s">
        <v>22</v>
      </c>
      <c r="L860" s="58">
        <f t="shared" si="27"/>
        <v>0.14285714285714285</v>
      </c>
      <c r="M860" s="12" t="s">
        <v>3163</v>
      </c>
      <c r="N860" s="12" t="s">
        <v>1046</v>
      </c>
    </row>
    <row r="861" spans="1:14" ht="135">
      <c r="A861" s="88" t="s">
        <v>3164</v>
      </c>
      <c r="B861" s="48" t="s">
        <v>3165</v>
      </c>
      <c r="C861" s="89">
        <v>73206859</v>
      </c>
      <c r="D861" s="50" t="s">
        <v>3166</v>
      </c>
      <c r="E861" s="61">
        <v>45429</v>
      </c>
      <c r="F861" s="83">
        <v>45612</v>
      </c>
      <c r="G861" s="53">
        <v>18000000</v>
      </c>
      <c r="H861" s="54">
        <v>3000000</v>
      </c>
      <c r="I861" s="55">
        <f t="shared" si="26"/>
        <v>15000000</v>
      </c>
      <c r="J861" s="56" t="s">
        <v>21</v>
      </c>
      <c r="K861" s="57" t="s">
        <v>22</v>
      </c>
      <c r="L861" s="58">
        <f t="shared" si="27"/>
        <v>0.16666666666666666</v>
      </c>
      <c r="M861" s="12" t="s">
        <v>3167</v>
      </c>
      <c r="N861" s="12" t="s">
        <v>1046</v>
      </c>
    </row>
    <row r="862" spans="1:14" ht="94.5">
      <c r="A862" s="88" t="s">
        <v>3168</v>
      </c>
      <c r="B862" s="48" t="s">
        <v>3169</v>
      </c>
      <c r="C862" s="89">
        <v>1143330339</v>
      </c>
      <c r="D862" s="50" t="s">
        <v>3170</v>
      </c>
      <c r="E862" s="61">
        <v>45433</v>
      </c>
      <c r="F862" s="83">
        <v>45585</v>
      </c>
      <c r="G862" s="53">
        <v>15000000</v>
      </c>
      <c r="H862" s="54">
        <v>3000000</v>
      </c>
      <c r="I862" s="55">
        <f t="shared" si="26"/>
        <v>12000000</v>
      </c>
      <c r="J862" s="56" t="s">
        <v>21</v>
      </c>
      <c r="K862" s="57" t="s">
        <v>22</v>
      </c>
      <c r="L862" s="58">
        <f t="shared" si="27"/>
        <v>0.2</v>
      </c>
      <c r="M862" s="12" t="s">
        <v>3171</v>
      </c>
      <c r="N862" s="12" t="s">
        <v>1218</v>
      </c>
    </row>
    <row r="863" spans="1:14" ht="108">
      <c r="A863" s="88" t="s">
        <v>3172</v>
      </c>
      <c r="B863" s="48" t="s">
        <v>3173</v>
      </c>
      <c r="C863" s="89">
        <v>32936052</v>
      </c>
      <c r="D863" s="50" t="s">
        <v>3174</v>
      </c>
      <c r="E863" s="61">
        <v>45433</v>
      </c>
      <c r="F863" s="83">
        <v>45646</v>
      </c>
      <c r="G863" s="53">
        <v>24500000</v>
      </c>
      <c r="H863" s="54">
        <v>3500000</v>
      </c>
      <c r="I863" s="55">
        <f t="shared" si="26"/>
        <v>21000000</v>
      </c>
      <c r="J863" s="56" t="s">
        <v>21</v>
      </c>
      <c r="K863" s="57" t="s">
        <v>22</v>
      </c>
      <c r="L863" s="58">
        <f t="shared" si="27"/>
        <v>0.14285714285714285</v>
      </c>
      <c r="M863" s="12" t="s">
        <v>3175</v>
      </c>
      <c r="N863" s="12" t="s">
        <v>189</v>
      </c>
    </row>
    <row r="864" spans="1:14" ht="108">
      <c r="A864" s="88" t="s">
        <v>3176</v>
      </c>
      <c r="B864" s="48" t="s">
        <v>3173</v>
      </c>
      <c r="C864" s="89">
        <v>1052946476</v>
      </c>
      <c r="D864" s="50" t="s">
        <v>3177</v>
      </c>
      <c r="E864" s="61">
        <v>45433</v>
      </c>
      <c r="F864" s="83">
        <v>45616</v>
      </c>
      <c r="G864" s="53">
        <v>21000000</v>
      </c>
      <c r="H864" s="54">
        <v>3500000</v>
      </c>
      <c r="I864" s="55">
        <f t="shared" si="26"/>
        <v>17500000</v>
      </c>
      <c r="J864" s="56" t="s">
        <v>21</v>
      </c>
      <c r="K864" s="57" t="s">
        <v>22</v>
      </c>
      <c r="L864" s="58">
        <f t="shared" si="27"/>
        <v>0.16666666666666666</v>
      </c>
      <c r="M864" s="12" t="s">
        <v>3178</v>
      </c>
      <c r="N864" s="12" t="s">
        <v>189</v>
      </c>
    </row>
    <row r="865" spans="1:14" ht="148.5">
      <c r="A865" s="88" t="s">
        <v>3179</v>
      </c>
      <c r="B865" s="48" t="s">
        <v>3180</v>
      </c>
      <c r="C865" s="89">
        <v>45693028</v>
      </c>
      <c r="D865" s="50" t="s">
        <v>3181</v>
      </c>
      <c r="E865" s="61">
        <v>45433</v>
      </c>
      <c r="F865" s="83">
        <v>45646</v>
      </c>
      <c r="G865" s="53">
        <v>26600000</v>
      </c>
      <c r="H865" s="54">
        <v>3800000</v>
      </c>
      <c r="I865" s="55">
        <f t="shared" si="26"/>
        <v>22800000</v>
      </c>
      <c r="J865" s="56" t="s">
        <v>21</v>
      </c>
      <c r="K865" s="57" t="s">
        <v>22</v>
      </c>
      <c r="L865" s="58">
        <f t="shared" si="27"/>
        <v>0.14285714285714285</v>
      </c>
      <c r="M865" s="12" t="s">
        <v>3182</v>
      </c>
      <c r="N865" s="12" t="s">
        <v>189</v>
      </c>
    </row>
    <row r="866" spans="1:14" ht="162">
      <c r="A866" s="88" t="s">
        <v>3183</v>
      </c>
      <c r="B866" s="48" t="s">
        <v>3184</v>
      </c>
      <c r="C866" s="89">
        <v>1047460833</v>
      </c>
      <c r="D866" s="50" t="s">
        <v>3185</v>
      </c>
      <c r="E866" s="61">
        <v>45433</v>
      </c>
      <c r="F866" s="83">
        <v>45646</v>
      </c>
      <c r="G866" s="53">
        <v>26600000</v>
      </c>
      <c r="H866" s="54">
        <v>3800000</v>
      </c>
      <c r="I866" s="55">
        <f t="shared" si="26"/>
        <v>22800000</v>
      </c>
      <c r="J866" s="56" t="s">
        <v>21</v>
      </c>
      <c r="K866" s="57" t="s">
        <v>22</v>
      </c>
      <c r="L866" s="58">
        <f t="shared" si="27"/>
        <v>0.14285714285714285</v>
      </c>
      <c r="M866" s="12" t="s">
        <v>3186</v>
      </c>
      <c r="N866" s="12" t="s">
        <v>189</v>
      </c>
    </row>
    <row r="867" spans="1:14" ht="148.5">
      <c r="A867" s="88" t="s">
        <v>3187</v>
      </c>
      <c r="B867" s="48" t="s">
        <v>3180</v>
      </c>
      <c r="C867" s="89">
        <v>1052094672</v>
      </c>
      <c r="D867" s="50" t="s">
        <v>3188</v>
      </c>
      <c r="E867" s="61">
        <v>45433</v>
      </c>
      <c r="F867" s="83">
        <v>45646</v>
      </c>
      <c r="G867" s="53">
        <v>28000000</v>
      </c>
      <c r="H867" s="54">
        <v>4000000</v>
      </c>
      <c r="I867" s="55">
        <f t="shared" si="26"/>
        <v>24000000</v>
      </c>
      <c r="J867" s="56" t="s">
        <v>21</v>
      </c>
      <c r="K867" s="57" t="s">
        <v>22</v>
      </c>
      <c r="L867" s="58">
        <f t="shared" si="27"/>
        <v>0.14285714285714285</v>
      </c>
      <c r="M867" s="12" t="s">
        <v>3189</v>
      </c>
      <c r="N867" s="12" t="s">
        <v>189</v>
      </c>
    </row>
    <row r="868" spans="1:14" ht="148.5">
      <c r="A868" s="88" t="s">
        <v>3190</v>
      </c>
      <c r="B868" s="48" t="s">
        <v>3180</v>
      </c>
      <c r="C868" s="89">
        <v>1235046477</v>
      </c>
      <c r="D868" s="50" t="s">
        <v>3191</v>
      </c>
      <c r="E868" s="61">
        <v>45433</v>
      </c>
      <c r="F868" s="83">
        <v>45646</v>
      </c>
      <c r="G868" s="53">
        <v>26600000</v>
      </c>
      <c r="H868" s="54">
        <v>3800000</v>
      </c>
      <c r="I868" s="55">
        <f t="shared" si="26"/>
        <v>22800000</v>
      </c>
      <c r="J868" s="56" t="s">
        <v>21</v>
      </c>
      <c r="K868" s="57" t="s">
        <v>22</v>
      </c>
      <c r="L868" s="58">
        <f t="shared" si="27"/>
        <v>0.14285714285714285</v>
      </c>
      <c r="M868" s="12" t="s">
        <v>3192</v>
      </c>
      <c r="N868" s="12" t="s">
        <v>189</v>
      </c>
    </row>
    <row r="869" spans="1:14" ht="148.5">
      <c r="A869" s="88" t="s">
        <v>3193</v>
      </c>
      <c r="B869" s="48" t="s">
        <v>3180</v>
      </c>
      <c r="C869" s="89">
        <v>3953461</v>
      </c>
      <c r="D869" s="50" t="s">
        <v>3194</v>
      </c>
      <c r="E869" s="61">
        <v>45433</v>
      </c>
      <c r="F869" s="83">
        <v>45646</v>
      </c>
      <c r="G869" s="53">
        <v>24500000</v>
      </c>
      <c r="H869" s="54">
        <v>3500000</v>
      </c>
      <c r="I869" s="55">
        <f t="shared" si="26"/>
        <v>21000000</v>
      </c>
      <c r="J869" s="56" t="s">
        <v>21</v>
      </c>
      <c r="K869" s="57" t="s">
        <v>22</v>
      </c>
      <c r="L869" s="58">
        <f t="shared" si="27"/>
        <v>0.14285714285714285</v>
      </c>
      <c r="M869" s="12" t="s">
        <v>3195</v>
      </c>
      <c r="N869" s="12" t="s">
        <v>189</v>
      </c>
    </row>
    <row r="870" spans="1:14" ht="148.5">
      <c r="A870" s="88" t="s">
        <v>3196</v>
      </c>
      <c r="B870" s="48" t="s">
        <v>2526</v>
      </c>
      <c r="C870" s="89">
        <v>1042426699</v>
      </c>
      <c r="D870" s="50" t="s">
        <v>3197</v>
      </c>
      <c r="E870" s="61">
        <v>45433</v>
      </c>
      <c r="F870" s="83">
        <v>45616</v>
      </c>
      <c r="G870" s="53">
        <v>13800000</v>
      </c>
      <c r="H870" s="54">
        <v>2300000</v>
      </c>
      <c r="I870" s="55">
        <f t="shared" si="26"/>
        <v>11500000</v>
      </c>
      <c r="J870" s="56" t="s">
        <v>21</v>
      </c>
      <c r="K870" s="57" t="s">
        <v>22</v>
      </c>
      <c r="L870" s="58">
        <f t="shared" si="27"/>
        <v>0.16666666666666666</v>
      </c>
      <c r="M870" s="12" t="s">
        <v>3198</v>
      </c>
      <c r="N870" s="12" t="s">
        <v>1046</v>
      </c>
    </row>
    <row r="871" spans="1:14" ht="108">
      <c r="A871" s="90" t="s">
        <v>3199</v>
      </c>
      <c r="B871" s="48" t="s">
        <v>3173</v>
      </c>
      <c r="C871" s="89">
        <v>4008049</v>
      </c>
      <c r="D871" s="50" t="s">
        <v>3200</v>
      </c>
      <c r="E871" s="61">
        <v>45433</v>
      </c>
      <c r="F871" s="83">
        <v>45646</v>
      </c>
      <c r="G871" s="53">
        <v>26600000</v>
      </c>
      <c r="H871" s="54">
        <v>3800000</v>
      </c>
      <c r="I871" s="55">
        <f t="shared" si="26"/>
        <v>22800000</v>
      </c>
      <c r="J871" s="56" t="s">
        <v>21</v>
      </c>
      <c r="K871" s="57" t="s">
        <v>22</v>
      </c>
      <c r="L871" s="58">
        <f t="shared" si="27"/>
        <v>0.14285714285714285</v>
      </c>
      <c r="M871" s="12" t="s">
        <v>3201</v>
      </c>
      <c r="N871" s="12" t="s">
        <v>189</v>
      </c>
    </row>
    <row r="872" spans="1:14" ht="108">
      <c r="A872" s="91" t="s">
        <v>3202</v>
      </c>
      <c r="B872" s="48" t="s">
        <v>3173</v>
      </c>
      <c r="C872" s="86">
        <v>22803438</v>
      </c>
      <c r="D872" s="50" t="s">
        <v>3203</v>
      </c>
      <c r="E872" s="61">
        <v>45433</v>
      </c>
      <c r="F872" s="83">
        <v>45646</v>
      </c>
      <c r="G872" s="53">
        <v>31500000</v>
      </c>
      <c r="H872" s="54">
        <v>4500000</v>
      </c>
      <c r="I872" s="55">
        <f t="shared" si="26"/>
        <v>27000000</v>
      </c>
      <c r="J872" s="56" t="s">
        <v>21</v>
      </c>
      <c r="K872" s="57" t="s">
        <v>22</v>
      </c>
      <c r="L872" s="58">
        <f t="shared" si="27"/>
        <v>0.14285714285714285</v>
      </c>
      <c r="M872" s="12" t="s">
        <v>3204</v>
      </c>
      <c r="N872" s="12" t="s">
        <v>189</v>
      </c>
    </row>
    <row r="873" spans="1:14" ht="108">
      <c r="A873" s="91" t="s">
        <v>3205</v>
      </c>
      <c r="B873" s="48" t="s">
        <v>3173</v>
      </c>
      <c r="C873" s="86">
        <v>73121951</v>
      </c>
      <c r="D873" s="50" t="s">
        <v>3206</v>
      </c>
      <c r="E873" s="61">
        <v>45434</v>
      </c>
      <c r="F873" s="83">
        <v>45647</v>
      </c>
      <c r="G873" s="53">
        <v>28000000</v>
      </c>
      <c r="H873" s="54">
        <v>4000000</v>
      </c>
      <c r="I873" s="55">
        <f t="shared" si="26"/>
        <v>24000000</v>
      </c>
      <c r="J873" s="56" t="s">
        <v>21</v>
      </c>
      <c r="K873" s="57" t="s">
        <v>22</v>
      </c>
      <c r="L873" s="58">
        <f t="shared" si="27"/>
        <v>0.14285714285714285</v>
      </c>
      <c r="M873" s="12" t="s">
        <v>3207</v>
      </c>
      <c r="N873" s="12" t="s">
        <v>189</v>
      </c>
    </row>
    <row r="874" spans="1:14" ht="108">
      <c r="A874" s="91" t="s">
        <v>3208</v>
      </c>
      <c r="B874" s="48" t="s">
        <v>3173</v>
      </c>
      <c r="C874" s="86">
        <v>45528267</v>
      </c>
      <c r="D874" s="50" t="s">
        <v>3209</v>
      </c>
      <c r="E874" s="61">
        <v>45433</v>
      </c>
      <c r="F874" s="83">
        <v>45646</v>
      </c>
      <c r="G874" s="53">
        <v>31500000</v>
      </c>
      <c r="H874" s="54">
        <v>4500000</v>
      </c>
      <c r="I874" s="55">
        <f t="shared" si="26"/>
        <v>27000000</v>
      </c>
      <c r="J874" s="56" t="s">
        <v>21</v>
      </c>
      <c r="K874" s="57" t="s">
        <v>22</v>
      </c>
      <c r="L874" s="58">
        <f t="shared" si="27"/>
        <v>0.14285714285714285</v>
      </c>
      <c r="M874" s="12" t="s">
        <v>3210</v>
      </c>
      <c r="N874" s="12" t="s">
        <v>189</v>
      </c>
    </row>
    <row r="875" spans="1:14" ht="108">
      <c r="A875" s="91" t="s">
        <v>3211</v>
      </c>
      <c r="B875" s="48" t="s">
        <v>3173</v>
      </c>
      <c r="C875" s="86">
        <v>73166879</v>
      </c>
      <c r="D875" s="50" t="s">
        <v>3212</v>
      </c>
      <c r="E875" s="61">
        <v>45433</v>
      </c>
      <c r="F875" s="83">
        <v>45646</v>
      </c>
      <c r="G875" s="53">
        <v>26600000</v>
      </c>
      <c r="H875" s="54">
        <v>3800000</v>
      </c>
      <c r="I875" s="55">
        <f t="shared" si="26"/>
        <v>22800000</v>
      </c>
      <c r="J875" s="56" t="s">
        <v>21</v>
      </c>
      <c r="K875" s="57" t="s">
        <v>22</v>
      </c>
      <c r="L875" s="58">
        <f t="shared" si="27"/>
        <v>0.14285714285714285</v>
      </c>
      <c r="M875" s="12" t="s">
        <v>3213</v>
      </c>
      <c r="N875" s="12" t="s">
        <v>189</v>
      </c>
    </row>
    <row r="876" spans="1:14" ht="148.5">
      <c r="A876" s="91" t="s">
        <v>3214</v>
      </c>
      <c r="B876" s="48" t="s">
        <v>3215</v>
      </c>
      <c r="C876" s="86">
        <v>73157258</v>
      </c>
      <c r="D876" s="50" t="s">
        <v>3216</v>
      </c>
      <c r="E876" s="61">
        <v>45434</v>
      </c>
      <c r="F876" s="83">
        <v>45647</v>
      </c>
      <c r="G876" s="53">
        <v>17500000</v>
      </c>
      <c r="H876" s="54">
        <v>2500000</v>
      </c>
      <c r="I876" s="55">
        <f t="shared" si="26"/>
        <v>15000000</v>
      </c>
      <c r="J876" s="56" t="s">
        <v>21</v>
      </c>
      <c r="K876" s="57" t="s">
        <v>22</v>
      </c>
      <c r="L876" s="58">
        <f t="shared" si="27"/>
        <v>0.14285714285714285</v>
      </c>
      <c r="M876" s="12" t="s">
        <v>3217</v>
      </c>
      <c r="N876" s="12" t="s">
        <v>189</v>
      </c>
    </row>
    <row r="877" spans="1:14" ht="148.5">
      <c r="A877" s="91" t="s">
        <v>3218</v>
      </c>
      <c r="B877" s="48" t="s">
        <v>3215</v>
      </c>
      <c r="C877" s="86">
        <v>1143387194</v>
      </c>
      <c r="D877" s="50" t="s">
        <v>3219</v>
      </c>
      <c r="E877" s="61">
        <v>45433</v>
      </c>
      <c r="F877" s="83">
        <v>45646</v>
      </c>
      <c r="G877" s="53">
        <v>17500000</v>
      </c>
      <c r="H877" s="54">
        <v>2500000</v>
      </c>
      <c r="I877" s="55">
        <f t="shared" si="26"/>
        <v>15000000</v>
      </c>
      <c r="J877" s="56" t="s">
        <v>21</v>
      </c>
      <c r="K877" s="57" t="s">
        <v>22</v>
      </c>
      <c r="L877" s="58">
        <f t="shared" si="27"/>
        <v>0.14285714285714285</v>
      </c>
      <c r="M877" s="12" t="s">
        <v>3220</v>
      </c>
      <c r="N877" s="12" t="s">
        <v>189</v>
      </c>
    </row>
    <row r="878" spans="1:14" ht="148.5">
      <c r="A878" s="91" t="s">
        <v>3221</v>
      </c>
      <c r="B878" s="48" t="s">
        <v>3222</v>
      </c>
      <c r="C878" s="86">
        <v>45547515</v>
      </c>
      <c r="D878" s="50" t="s">
        <v>3223</v>
      </c>
      <c r="E878" s="61">
        <v>45433</v>
      </c>
      <c r="F878" s="83">
        <v>45646</v>
      </c>
      <c r="G878" s="53">
        <v>17500000</v>
      </c>
      <c r="H878" s="54">
        <v>2500000</v>
      </c>
      <c r="I878" s="55">
        <f t="shared" si="26"/>
        <v>15000000</v>
      </c>
      <c r="J878" s="56" t="s">
        <v>21</v>
      </c>
      <c r="K878" s="57" t="s">
        <v>22</v>
      </c>
      <c r="L878" s="58">
        <f t="shared" si="27"/>
        <v>0.14285714285714285</v>
      </c>
      <c r="M878" s="12" t="s">
        <v>3224</v>
      </c>
      <c r="N878" s="12" t="s">
        <v>189</v>
      </c>
    </row>
    <row r="879" spans="1:14" ht="148.5">
      <c r="A879" s="91" t="s">
        <v>3225</v>
      </c>
      <c r="B879" s="48" t="s">
        <v>3215</v>
      </c>
      <c r="C879" s="86">
        <v>23145722</v>
      </c>
      <c r="D879" s="50" t="s">
        <v>3226</v>
      </c>
      <c r="E879" s="61">
        <v>45434</v>
      </c>
      <c r="F879" s="83">
        <v>45647</v>
      </c>
      <c r="G879" s="53">
        <v>17500000</v>
      </c>
      <c r="H879" s="54">
        <v>2500000</v>
      </c>
      <c r="I879" s="55">
        <f t="shared" si="26"/>
        <v>15000000</v>
      </c>
      <c r="J879" s="56" t="s">
        <v>21</v>
      </c>
      <c r="K879" s="57" t="s">
        <v>22</v>
      </c>
      <c r="L879" s="58">
        <f t="shared" si="27"/>
        <v>0.14285714285714285</v>
      </c>
      <c r="M879" s="12" t="s">
        <v>3227</v>
      </c>
      <c r="N879" s="12" t="s">
        <v>189</v>
      </c>
    </row>
    <row r="880" spans="1:14" ht="148.5">
      <c r="A880" s="91" t="s">
        <v>3228</v>
      </c>
      <c r="B880" s="48" t="s">
        <v>3215</v>
      </c>
      <c r="C880" s="86">
        <v>30871692</v>
      </c>
      <c r="D880" s="50" t="s">
        <v>3229</v>
      </c>
      <c r="E880" s="61">
        <v>45433</v>
      </c>
      <c r="F880" s="83">
        <v>45646</v>
      </c>
      <c r="G880" s="53">
        <v>17500000</v>
      </c>
      <c r="H880" s="54">
        <v>2500000</v>
      </c>
      <c r="I880" s="55">
        <f t="shared" si="26"/>
        <v>15000000</v>
      </c>
      <c r="J880" s="56" t="s">
        <v>21</v>
      </c>
      <c r="K880" s="57" t="s">
        <v>22</v>
      </c>
      <c r="L880" s="58">
        <f t="shared" si="27"/>
        <v>0.14285714285714285</v>
      </c>
      <c r="M880" s="12" t="s">
        <v>3230</v>
      </c>
      <c r="N880" s="12" t="s">
        <v>189</v>
      </c>
    </row>
    <row r="881" spans="1:14" ht="148.5">
      <c r="A881" s="91" t="s">
        <v>3231</v>
      </c>
      <c r="B881" s="48" t="s">
        <v>3215</v>
      </c>
      <c r="C881" s="86">
        <v>1047403957</v>
      </c>
      <c r="D881" s="50" t="s">
        <v>3232</v>
      </c>
      <c r="E881" s="61">
        <v>45433</v>
      </c>
      <c r="F881" s="83">
        <v>45646</v>
      </c>
      <c r="G881" s="53">
        <v>17500000</v>
      </c>
      <c r="H881" s="54">
        <v>2500000</v>
      </c>
      <c r="I881" s="55">
        <f t="shared" si="26"/>
        <v>15000000</v>
      </c>
      <c r="J881" s="56" t="s">
        <v>21</v>
      </c>
      <c r="K881" s="57" t="s">
        <v>22</v>
      </c>
      <c r="L881" s="58">
        <f t="shared" si="27"/>
        <v>0.14285714285714285</v>
      </c>
      <c r="M881" s="12" t="s">
        <v>3233</v>
      </c>
      <c r="N881" s="12" t="s">
        <v>189</v>
      </c>
    </row>
    <row r="882" spans="1:14" ht="148.5">
      <c r="A882" s="91" t="s">
        <v>3234</v>
      </c>
      <c r="B882" s="48" t="s">
        <v>3180</v>
      </c>
      <c r="C882" s="86">
        <v>1051830281</v>
      </c>
      <c r="D882" s="50" t="s">
        <v>3235</v>
      </c>
      <c r="E882" s="61">
        <v>45433</v>
      </c>
      <c r="F882" s="83">
        <v>45616</v>
      </c>
      <c r="G882" s="53">
        <v>28000000</v>
      </c>
      <c r="H882" s="54">
        <v>4000000</v>
      </c>
      <c r="I882" s="55">
        <f t="shared" si="26"/>
        <v>24000000</v>
      </c>
      <c r="J882" s="56" t="s">
        <v>21</v>
      </c>
      <c r="K882" s="57" t="s">
        <v>22</v>
      </c>
      <c r="L882" s="58">
        <f t="shared" si="27"/>
        <v>0.14285714285714285</v>
      </c>
      <c r="M882" s="12" t="s">
        <v>3236</v>
      </c>
      <c r="N882" s="12" t="s">
        <v>189</v>
      </c>
    </row>
    <row r="883" spans="1:14" ht="189">
      <c r="A883" s="91" t="s">
        <v>3237</v>
      </c>
      <c r="B883" s="48" t="s">
        <v>3238</v>
      </c>
      <c r="C883" s="86">
        <v>1001978810</v>
      </c>
      <c r="D883" s="50" t="s">
        <v>3239</v>
      </c>
      <c r="E883" s="61">
        <v>45433</v>
      </c>
      <c r="F883" s="83">
        <v>45646</v>
      </c>
      <c r="G883" s="53">
        <v>15000000</v>
      </c>
      <c r="H883" s="54">
        <v>2142857.1428571427</v>
      </c>
      <c r="I883" s="55">
        <f t="shared" si="26"/>
        <v>12857142.857142858</v>
      </c>
      <c r="J883" s="56" t="s">
        <v>21</v>
      </c>
      <c r="K883" s="57" t="s">
        <v>22</v>
      </c>
      <c r="L883" s="58">
        <f t="shared" si="27"/>
        <v>0.14285714285714285</v>
      </c>
      <c r="M883" s="12" t="s">
        <v>3240</v>
      </c>
      <c r="N883" s="12" t="s">
        <v>120</v>
      </c>
    </row>
    <row r="884" spans="1:14" ht="148.5">
      <c r="A884" s="91" t="s">
        <v>3241</v>
      </c>
      <c r="B884" s="48" t="s">
        <v>3242</v>
      </c>
      <c r="C884" s="86">
        <v>9146074</v>
      </c>
      <c r="D884" s="50" t="s">
        <v>3243</v>
      </c>
      <c r="E884" s="61">
        <v>45434</v>
      </c>
      <c r="F884" s="83">
        <v>45647</v>
      </c>
      <c r="G884" s="53">
        <v>21000000</v>
      </c>
      <c r="H884" s="54">
        <v>3000000</v>
      </c>
      <c r="I884" s="55">
        <f t="shared" si="26"/>
        <v>18000000</v>
      </c>
      <c r="J884" s="56" t="s">
        <v>21</v>
      </c>
      <c r="K884" s="57" t="s">
        <v>22</v>
      </c>
      <c r="L884" s="58">
        <f t="shared" si="27"/>
        <v>0.14285714285714285</v>
      </c>
      <c r="M884" s="12" t="s">
        <v>3244</v>
      </c>
      <c r="N884" s="12" t="s">
        <v>189</v>
      </c>
    </row>
    <row r="885" spans="1:14" ht="135">
      <c r="A885" s="91" t="s">
        <v>3245</v>
      </c>
      <c r="B885" s="48" t="s">
        <v>2981</v>
      </c>
      <c r="C885" s="86">
        <v>1234096288</v>
      </c>
      <c r="D885" s="50" t="s">
        <v>3246</v>
      </c>
      <c r="E885" s="61">
        <v>45439</v>
      </c>
      <c r="F885" s="83">
        <v>45652</v>
      </c>
      <c r="G885" s="53">
        <v>28000000</v>
      </c>
      <c r="H885" s="54">
        <v>4000000</v>
      </c>
      <c r="I885" s="55">
        <f t="shared" si="26"/>
        <v>24000000</v>
      </c>
      <c r="J885" s="56" t="s">
        <v>21</v>
      </c>
      <c r="K885" s="57" t="s">
        <v>22</v>
      </c>
      <c r="L885" s="58">
        <f t="shared" si="27"/>
        <v>0.14285714285714285</v>
      </c>
      <c r="M885" s="12" t="s">
        <v>3247</v>
      </c>
      <c r="N885" s="12" t="s">
        <v>585</v>
      </c>
    </row>
    <row r="886" spans="1:14" ht="108">
      <c r="A886" s="91" t="s">
        <v>3248</v>
      </c>
      <c r="B886" s="48" t="s">
        <v>3173</v>
      </c>
      <c r="C886" s="86">
        <v>1143393404</v>
      </c>
      <c r="D886" s="50" t="s">
        <v>3249</v>
      </c>
      <c r="E886" s="61">
        <v>45439</v>
      </c>
      <c r="F886" s="83">
        <v>45652</v>
      </c>
      <c r="G886" s="53">
        <v>32200000</v>
      </c>
      <c r="H886" s="54">
        <v>4600000</v>
      </c>
      <c r="I886" s="55">
        <f t="shared" si="26"/>
        <v>27600000</v>
      </c>
      <c r="J886" s="56" t="s">
        <v>21</v>
      </c>
      <c r="K886" s="57" t="s">
        <v>22</v>
      </c>
      <c r="L886" s="58">
        <f t="shared" si="27"/>
        <v>0.14285714285714285</v>
      </c>
      <c r="M886" s="12" t="s">
        <v>3250</v>
      </c>
      <c r="N886" s="12" t="s">
        <v>189</v>
      </c>
    </row>
    <row r="887" spans="1:14" ht="108">
      <c r="A887" s="91" t="s">
        <v>3251</v>
      </c>
      <c r="B887" s="48" t="s">
        <v>3173</v>
      </c>
      <c r="C887" s="89">
        <v>73581092</v>
      </c>
      <c r="D887" s="50" t="s">
        <v>3252</v>
      </c>
      <c r="E887" s="61">
        <v>45434</v>
      </c>
      <c r="F887" s="83">
        <v>45647</v>
      </c>
      <c r="G887" s="53">
        <v>24500000</v>
      </c>
      <c r="H887" s="54">
        <v>3500000</v>
      </c>
      <c r="I887" s="55">
        <f t="shared" si="26"/>
        <v>21000000</v>
      </c>
      <c r="J887" s="56" t="s">
        <v>21</v>
      </c>
      <c r="K887" s="57" t="s">
        <v>22</v>
      </c>
      <c r="L887" s="58">
        <f t="shared" si="27"/>
        <v>0.14285714285714285</v>
      </c>
      <c r="M887" s="12" t="s">
        <v>3253</v>
      </c>
      <c r="N887" s="12" t="s">
        <v>189</v>
      </c>
    </row>
    <row r="888" spans="1:14" ht="108">
      <c r="A888" s="91" t="s">
        <v>3254</v>
      </c>
      <c r="B888" s="48" t="s">
        <v>3173</v>
      </c>
      <c r="C888" s="89">
        <v>1143367526</v>
      </c>
      <c r="D888" s="50" t="s">
        <v>3255</v>
      </c>
      <c r="E888" s="61">
        <v>45434</v>
      </c>
      <c r="F888" s="83">
        <v>45647</v>
      </c>
      <c r="G888" s="53">
        <v>33600000</v>
      </c>
      <c r="H888" s="54">
        <v>4800000</v>
      </c>
      <c r="I888" s="55">
        <f t="shared" si="26"/>
        <v>28800000</v>
      </c>
      <c r="J888" s="56" t="s">
        <v>21</v>
      </c>
      <c r="K888" s="57" t="s">
        <v>22</v>
      </c>
      <c r="L888" s="58">
        <f t="shared" si="27"/>
        <v>0.14285714285714285</v>
      </c>
      <c r="M888" s="12" t="s">
        <v>3256</v>
      </c>
      <c r="N888" s="12" t="s">
        <v>189</v>
      </c>
    </row>
    <row r="889" spans="1:14" ht="243">
      <c r="A889" s="91" t="s">
        <v>3257</v>
      </c>
      <c r="B889" s="48" t="s">
        <v>2780</v>
      </c>
      <c r="C889" s="89">
        <v>1063174312</v>
      </c>
      <c r="D889" s="50" t="s">
        <v>3258</v>
      </c>
      <c r="E889" s="61">
        <v>45439</v>
      </c>
      <c r="F889" s="83">
        <v>45530</v>
      </c>
      <c r="G889" s="53">
        <v>15000000</v>
      </c>
      <c r="H889" s="54">
        <v>5000000</v>
      </c>
      <c r="I889" s="55">
        <f t="shared" si="26"/>
        <v>10000000</v>
      </c>
      <c r="J889" s="56" t="s">
        <v>21</v>
      </c>
      <c r="K889" s="57" t="s">
        <v>22</v>
      </c>
      <c r="L889" s="58">
        <f t="shared" si="27"/>
        <v>0.33333333333333331</v>
      </c>
      <c r="M889" s="12" t="s">
        <v>3259</v>
      </c>
      <c r="N889" s="12" t="s">
        <v>1258</v>
      </c>
    </row>
    <row r="890" spans="1:14" ht="94.5">
      <c r="A890" s="91" t="s">
        <v>3260</v>
      </c>
      <c r="B890" s="48" t="s">
        <v>3261</v>
      </c>
      <c r="C890" s="89">
        <v>30767646</v>
      </c>
      <c r="D890" s="50" t="s">
        <v>3262</v>
      </c>
      <c r="E890" s="61">
        <v>45436</v>
      </c>
      <c r="F890" s="83">
        <v>45558</v>
      </c>
      <c r="G890" s="53">
        <v>24000000</v>
      </c>
      <c r="H890" s="54">
        <v>6000000</v>
      </c>
      <c r="I890" s="55">
        <f t="shared" si="26"/>
        <v>18000000</v>
      </c>
      <c r="J890" s="56" t="s">
        <v>21</v>
      </c>
      <c r="K890" s="57" t="s">
        <v>22</v>
      </c>
      <c r="L890" s="58">
        <f t="shared" si="27"/>
        <v>0.25</v>
      </c>
      <c r="M890" s="12" t="s">
        <v>3263</v>
      </c>
      <c r="N890" s="12" t="s">
        <v>1218</v>
      </c>
    </row>
    <row r="891" spans="1:14" ht="108">
      <c r="A891" s="91" t="s">
        <v>3264</v>
      </c>
      <c r="B891" s="48" t="s">
        <v>3265</v>
      </c>
      <c r="C891" s="89">
        <v>45557004</v>
      </c>
      <c r="D891" s="50" t="s">
        <v>3266</v>
      </c>
      <c r="E891" s="61">
        <v>45454</v>
      </c>
      <c r="F891" s="83">
        <v>45636</v>
      </c>
      <c r="G891" s="53">
        <v>21600000</v>
      </c>
      <c r="H891" s="54">
        <v>3600000</v>
      </c>
      <c r="I891" s="55">
        <f t="shared" si="26"/>
        <v>18000000</v>
      </c>
      <c r="J891" s="56" t="s">
        <v>21</v>
      </c>
      <c r="K891" s="57" t="s">
        <v>22</v>
      </c>
      <c r="L891" s="58">
        <f t="shared" si="27"/>
        <v>0.16666666666666666</v>
      </c>
      <c r="M891" s="12" t="s">
        <v>3267</v>
      </c>
      <c r="N891" s="12" t="s">
        <v>332</v>
      </c>
    </row>
    <row r="892" spans="1:14" ht="108">
      <c r="A892" s="91" t="s">
        <v>3268</v>
      </c>
      <c r="B892" s="48" t="s">
        <v>3173</v>
      </c>
      <c r="C892" s="89">
        <v>1128057113</v>
      </c>
      <c r="D892" s="50" t="s">
        <v>3269</v>
      </c>
      <c r="E892" s="61">
        <v>45436</v>
      </c>
      <c r="F892" s="83">
        <v>45649</v>
      </c>
      <c r="G892" s="53">
        <v>24500000</v>
      </c>
      <c r="H892" s="54">
        <v>3500000</v>
      </c>
      <c r="I892" s="55">
        <f t="shared" si="26"/>
        <v>21000000</v>
      </c>
      <c r="J892" s="56" t="s">
        <v>21</v>
      </c>
      <c r="K892" s="57" t="s">
        <v>22</v>
      </c>
      <c r="L892" s="58">
        <f t="shared" si="27"/>
        <v>0.14285714285714285</v>
      </c>
      <c r="M892" s="12" t="s">
        <v>3270</v>
      </c>
      <c r="N892" s="12" t="s">
        <v>189</v>
      </c>
    </row>
    <row r="893" spans="1:14" ht="94.5">
      <c r="A893" s="91" t="s">
        <v>3271</v>
      </c>
      <c r="B893" s="48" t="s">
        <v>3272</v>
      </c>
      <c r="C893" s="89">
        <v>1047381770</v>
      </c>
      <c r="D893" s="50" t="s">
        <v>3273</v>
      </c>
      <c r="E893" s="61">
        <v>45439</v>
      </c>
      <c r="F893" s="83">
        <v>45652</v>
      </c>
      <c r="G893" s="53">
        <v>26600000</v>
      </c>
      <c r="H893" s="54">
        <v>3800000</v>
      </c>
      <c r="I893" s="55">
        <f t="shared" si="26"/>
        <v>22800000</v>
      </c>
      <c r="J893" s="56" t="s">
        <v>21</v>
      </c>
      <c r="K893" s="57" t="s">
        <v>22</v>
      </c>
      <c r="L893" s="58">
        <f t="shared" si="27"/>
        <v>0.14285714285714285</v>
      </c>
      <c r="M893" s="12" t="s">
        <v>3274</v>
      </c>
      <c r="N893" s="12" t="s">
        <v>189</v>
      </c>
    </row>
    <row r="894" spans="1:14" ht="189">
      <c r="A894" s="91" t="s">
        <v>3275</v>
      </c>
      <c r="B894" s="48" t="s">
        <v>3276</v>
      </c>
      <c r="C894" s="89">
        <v>32745274</v>
      </c>
      <c r="D894" s="50" t="s">
        <v>3277</v>
      </c>
      <c r="E894" s="61">
        <v>45439</v>
      </c>
      <c r="F894" s="83">
        <v>45561</v>
      </c>
      <c r="G894" s="53">
        <v>16000000</v>
      </c>
      <c r="H894" s="54">
        <v>4000000</v>
      </c>
      <c r="I894" s="55">
        <f t="shared" si="26"/>
        <v>12000000</v>
      </c>
      <c r="J894" s="56" t="s">
        <v>21</v>
      </c>
      <c r="K894" s="57" t="s">
        <v>22</v>
      </c>
      <c r="L894" s="58">
        <f t="shared" si="27"/>
        <v>0.25</v>
      </c>
      <c r="M894" s="12" t="s">
        <v>3278</v>
      </c>
      <c r="N894" s="12" t="s">
        <v>120</v>
      </c>
    </row>
    <row r="895" spans="1:14" ht="148.5">
      <c r="A895" s="92" t="s">
        <v>3279</v>
      </c>
      <c r="B895" s="48" t="s">
        <v>2968</v>
      </c>
      <c r="C895" s="89">
        <v>32771610</v>
      </c>
      <c r="D895" s="50" t="s">
        <v>3280</v>
      </c>
      <c r="E895" s="61">
        <v>45439</v>
      </c>
      <c r="F895" s="83">
        <v>45652</v>
      </c>
      <c r="G895" s="53">
        <v>17500000</v>
      </c>
      <c r="H895" s="54">
        <v>2500000</v>
      </c>
      <c r="I895" s="55">
        <f t="shared" si="26"/>
        <v>15000000</v>
      </c>
      <c r="J895" s="56" t="s">
        <v>21</v>
      </c>
      <c r="K895" s="57" t="s">
        <v>22</v>
      </c>
      <c r="L895" s="58">
        <f t="shared" si="27"/>
        <v>0.14285714285714285</v>
      </c>
      <c r="M895" s="12" t="s">
        <v>3281</v>
      </c>
      <c r="N895" s="12" t="s">
        <v>585</v>
      </c>
    </row>
    <row r="896" spans="1:14" ht="148.5">
      <c r="A896" s="93" t="s">
        <v>3282</v>
      </c>
      <c r="B896" s="48" t="s">
        <v>3283</v>
      </c>
      <c r="C896" s="85">
        <v>32721403</v>
      </c>
      <c r="D896" s="50" t="s">
        <v>3284</v>
      </c>
      <c r="E896" s="61">
        <v>45439</v>
      </c>
      <c r="F896" s="83">
        <v>45652</v>
      </c>
      <c r="G896" s="53">
        <v>19600000</v>
      </c>
      <c r="H896" s="54">
        <v>2800000</v>
      </c>
      <c r="I896" s="55">
        <f t="shared" si="26"/>
        <v>16800000</v>
      </c>
      <c r="J896" s="56" t="s">
        <v>21</v>
      </c>
      <c r="K896" s="57" t="s">
        <v>22</v>
      </c>
      <c r="L896" s="58">
        <f t="shared" si="27"/>
        <v>0.14285714285714285</v>
      </c>
      <c r="M896" s="12" t="s">
        <v>3285</v>
      </c>
      <c r="N896" s="12" t="s">
        <v>189</v>
      </c>
    </row>
    <row r="897" spans="1:14" ht="148.5">
      <c r="A897" s="93" t="s">
        <v>3286</v>
      </c>
      <c r="B897" s="48" t="s">
        <v>3180</v>
      </c>
      <c r="C897" s="85">
        <v>1047474064</v>
      </c>
      <c r="D897" s="50" t="s">
        <v>3287</v>
      </c>
      <c r="E897" s="61">
        <v>45439</v>
      </c>
      <c r="F897" s="83">
        <v>45652</v>
      </c>
      <c r="G897" s="53">
        <v>28000000</v>
      </c>
      <c r="H897" s="54">
        <v>4000000</v>
      </c>
      <c r="I897" s="55">
        <f t="shared" si="26"/>
        <v>24000000</v>
      </c>
      <c r="J897" s="56" t="s">
        <v>21</v>
      </c>
      <c r="K897" s="57" t="s">
        <v>22</v>
      </c>
      <c r="L897" s="58">
        <f t="shared" si="27"/>
        <v>0.14285714285714285</v>
      </c>
      <c r="M897" s="12" t="s">
        <v>3288</v>
      </c>
      <c r="N897" s="12" t="s">
        <v>189</v>
      </c>
    </row>
    <row r="898" spans="1:14" ht="270">
      <c r="A898" s="94" t="s">
        <v>3289</v>
      </c>
      <c r="B898" s="48" t="s">
        <v>3290</v>
      </c>
      <c r="C898" s="85">
        <v>1047437133</v>
      </c>
      <c r="D898" s="50" t="s">
        <v>3291</v>
      </c>
      <c r="E898" s="61">
        <v>45439</v>
      </c>
      <c r="F898" s="83">
        <v>45652</v>
      </c>
      <c r="G898" s="53">
        <v>24500000</v>
      </c>
      <c r="H898" s="54">
        <v>3500000</v>
      </c>
      <c r="I898" s="55">
        <f t="shared" si="26"/>
        <v>21000000</v>
      </c>
      <c r="J898" s="56" t="s">
        <v>21</v>
      </c>
      <c r="K898" s="57" t="s">
        <v>22</v>
      </c>
      <c r="L898" s="58">
        <f t="shared" si="27"/>
        <v>0.14285714285714285</v>
      </c>
      <c r="M898" s="12" t="s">
        <v>3292</v>
      </c>
      <c r="N898" s="12" t="s">
        <v>189</v>
      </c>
    </row>
    <row r="899" spans="1:14" ht="162">
      <c r="A899" s="93" t="s">
        <v>3293</v>
      </c>
      <c r="B899" s="48" t="s">
        <v>3294</v>
      </c>
      <c r="C899" s="85">
        <v>1143326377</v>
      </c>
      <c r="D899" s="50" t="s">
        <v>3295</v>
      </c>
      <c r="E899" s="61">
        <v>45441</v>
      </c>
      <c r="F899" s="83">
        <v>45654</v>
      </c>
      <c r="G899" s="53">
        <v>42000000</v>
      </c>
      <c r="H899" s="54">
        <v>6000000</v>
      </c>
      <c r="I899" s="55">
        <f t="shared" si="26"/>
        <v>36000000</v>
      </c>
      <c r="J899" s="56" t="s">
        <v>21</v>
      </c>
      <c r="K899" s="57" t="s">
        <v>22</v>
      </c>
      <c r="L899" s="58">
        <f t="shared" si="27"/>
        <v>0.14285714285714285</v>
      </c>
      <c r="M899" s="12" t="s">
        <v>3296</v>
      </c>
      <c r="N899" s="12" t="s">
        <v>1740</v>
      </c>
    </row>
    <row r="900" spans="1:14" ht="162">
      <c r="A900" s="93" t="s">
        <v>3297</v>
      </c>
      <c r="B900" s="48" t="s">
        <v>3294</v>
      </c>
      <c r="C900" s="85">
        <v>45545384</v>
      </c>
      <c r="D900" s="50" t="s">
        <v>3298</v>
      </c>
      <c r="E900" s="61">
        <v>45442</v>
      </c>
      <c r="F900" s="83">
        <v>45655</v>
      </c>
      <c r="G900" s="53">
        <v>31500000</v>
      </c>
      <c r="H900" s="54">
        <v>4500000</v>
      </c>
      <c r="I900" s="55">
        <f t="shared" si="26"/>
        <v>27000000</v>
      </c>
      <c r="J900" s="56" t="s">
        <v>21</v>
      </c>
      <c r="K900" s="57" t="s">
        <v>22</v>
      </c>
      <c r="L900" s="58">
        <f t="shared" si="27"/>
        <v>0.14285714285714285</v>
      </c>
      <c r="M900" s="12" t="s">
        <v>3299</v>
      </c>
      <c r="N900" s="12" t="s">
        <v>1740</v>
      </c>
    </row>
    <row r="901" spans="1:14" ht="162">
      <c r="A901" s="93" t="s">
        <v>3300</v>
      </c>
      <c r="B901" s="48" t="s">
        <v>3294</v>
      </c>
      <c r="C901" s="85">
        <v>98563884</v>
      </c>
      <c r="D901" s="50" t="s">
        <v>3301</v>
      </c>
      <c r="E901" s="61">
        <v>45442</v>
      </c>
      <c r="F901" s="83">
        <v>45655</v>
      </c>
      <c r="G901" s="53">
        <v>31500000</v>
      </c>
      <c r="H901" s="54">
        <v>4500000</v>
      </c>
      <c r="I901" s="55">
        <f t="shared" si="26"/>
        <v>27000000</v>
      </c>
      <c r="J901" s="56" t="s">
        <v>21</v>
      </c>
      <c r="K901" s="57" t="s">
        <v>22</v>
      </c>
      <c r="L901" s="58">
        <f t="shared" si="27"/>
        <v>0.14285714285714285</v>
      </c>
      <c r="M901" s="12" t="s">
        <v>3302</v>
      </c>
      <c r="N901" s="12" t="s">
        <v>1740</v>
      </c>
    </row>
    <row r="902" spans="1:14" ht="162">
      <c r="A902" s="93" t="s">
        <v>3303</v>
      </c>
      <c r="B902" s="48" t="s">
        <v>3304</v>
      </c>
      <c r="C902" s="85">
        <v>1102859315</v>
      </c>
      <c r="D902" s="50" t="s">
        <v>3305</v>
      </c>
      <c r="E902" s="61">
        <v>45441</v>
      </c>
      <c r="F902" s="83">
        <v>45654</v>
      </c>
      <c r="G902" s="53">
        <v>42000000</v>
      </c>
      <c r="H902" s="54">
        <v>6000000</v>
      </c>
      <c r="I902" s="55">
        <f t="shared" si="26"/>
        <v>36000000</v>
      </c>
      <c r="J902" s="56" t="s">
        <v>21</v>
      </c>
      <c r="K902" s="57" t="s">
        <v>22</v>
      </c>
      <c r="L902" s="58">
        <f t="shared" si="27"/>
        <v>0.14285714285714285</v>
      </c>
      <c r="M902" s="12" t="s">
        <v>3306</v>
      </c>
      <c r="N902" s="12" t="s">
        <v>1740</v>
      </c>
    </row>
    <row r="903" spans="1:14" ht="162">
      <c r="A903" s="93" t="s">
        <v>3307</v>
      </c>
      <c r="B903" s="48" t="s">
        <v>3304</v>
      </c>
      <c r="C903" s="85">
        <v>1143337531</v>
      </c>
      <c r="D903" s="50" t="s">
        <v>3308</v>
      </c>
      <c r="E903" s="61">
        <v>45442</v>
      </c>
      <c r="F903" s="83">
        <v>45655</v>
      </c>
      <c r="G903" s="53">
        <v>31500000</v>
      </c>
      <c r="H903" s="54">
        <v>4500000</v>
      </c>
      <c r="I903" s="55">
        <f t="shared" si="26"/>
        <v>27000000</v>
      </c>
      <c r="J903" s="56" t="s">
        <v>21</v>
      </c>
      <c r="K903" s="57" t="s">
        <v>22</v>
      </c>
      <c r="L903" s="58">
        <f t="shared" si="27"/>
        <v>0.14285714285714285</v>
      </c>
      <c r="M903" s="12" t="s">
        <v>3309</v>
      </c>
      <c r="N903" s="12" t="s">
        <v>1740</v>
      </c>
    </row>
    <row r="904" spans="1:14" ht="148.5">
      <c r="A904" s="93" t="s">
        <v>3310</v>
      </c>
      <c r="B904" s="48" t="s">
        <v>3222</v>
      </c>
      <c r="C904" s="85">
        <v>45433258</v>
      </c>
      <c r="D904" s="50" t="s">
        <v>3311</v>
      </c>
      <c r="E904" s="61">
        <v>45454</v>
      </c>
      <c r="F904" s="83">
        <v>45636</v>
      </c>
      <c r="G904" s="53">
        <v>14400000</v>
      </c>
      <c r="H904" s="54">
        <v>2400000</v>
      </c>
      <c r="I904" s="55">
        <f t="shared" si="26"/>
        <v>12000000</v>
      </c>
      <c r="J904" s="56" t="s">
        <v>21</v>
      </c>
      <c r="K904" s="57" t="s">
        <v>22</v>
      </c>
      <c r="L904" s="58">
        <f t="shared" si="27"/>
        <v>0.16666666666666666</v>
      </c>
      <c r="M904" s="12" t="s">
        <v>3312</v>
      </c>
      <c r="N904" s="12" t="s">
        <v>189</v>
      </c>
    </row>
    <row r="905" spans="1:14" ht="175.5">
      <c r="A905" s="93" t="s">
        <v>3313</v>
      </c>
      <c r="B905" s="48" t="s">
        <v>2246</v>
      </c>
      <c r="C905" s="85">
        <v>45540791</v>
      </c>
      <c r="D905" s="50" t="s">
        <v>3314</v>
      </c>
      <c r="E905" s="61">
        <v>45441</v>
      </c>
      <c r="F905" s="83">
        <v>45654</v>
      </c>
      <c r="G905" s="53">
        <v>28000000</v>
      </c>
      <c r="H905" s="54">
        <v>4000000</v>
      </c>
      <c r="I905" s="55">
        <f t="shared" si="26"/>
        <v>24000000</v>
      </c>
      <c r="J905" s="56" t="s">
        <v>21</v>
      </c>
      <c r="K905" s="57" t="s">
        <v>22</v>
      </c>
      <c r="L905" s="58">
        <f t="shared" si="27"/>
        <v>0.14285714285714285</v>
      </c>
      <c r="M905" s="12" t="s">
        <v>3315</v>
      </c>
      <c r="N905" s="12" t="s">
        <v>684</v>
      </c>
    </row>
    <row r="906" spans="1:14" ht="175.5">
      <c r="A906" s="93" t="s">
        <v>3316</v>
      </c>
      <c r="B906" s="48" t="s">
        <v>2242</v>
      </c>
      <c r="C906" s="85">
        <v>1007742740</v>
      </c>
      <c r="D906" s="50" t="s">
        <v>3317</v>
      </c>
      <c r="E906" s="61">
        <v>45441</v>
      </c>
      <c r="F906" s="83">
        <v>45654</v>
      </c>
      <c r="G906" s="53">
        <v>21000000</v>
      </c>
      <c r="H906" s="54">
        <v>3000000</v>
      </c>
      <c r="I906" s="55">
        <f t="shared" si="26"/>
        <v>18000000</v>
      </c>
      <c r="J906" s="56" t="s">
        <v>21</v>
      </c>
      <c r="K906" s="57" t="s">
        <v>22</v>
      </c>
      <c r="L906" s="58">
        <f t="shared" si="27"/>
        <v>0.14285714285714285</v>
      </c>
      <c r="M906" s="12" t="s">
        <v>3318</v>
      </c>
      <c r="N906" s="12" t="s">
        <v>684</v>
      </c>
    </row>
    <row r="907" spans="1:14" ht="175.5">
      <c r="A907" s="93" t="s">
        <v>3319</v>
      </c>
      <c r="B907" s="48" t="s">
        <v>3320</v>
      </c>
      <c r="C907" s="85">
        <v>73065583</v>
      </c>
      <c r="D907" s="50" t="s">
        <v>3321</v>
      </c>
      <c r="E907" s="61">
        <v>45442</v>
      </c>
      <c r="F907" s="83">
        <v>45655</v>
      </c>
      <c r="G907" s="53">
        <v>17500000</v>
      </c>
      <c r="H907" s="54">
        <v>2500000</v>
      </c>
      <c r="I907" s="55">
        <f t="shared" si="26"/>
        <v>15000000</v>
      </c>
      <c r="J907" s="56" t="s">
        <v>21</v>
      </c>
      <c r="K907" s="57" t="s">
        <v>22</v>
      </c>
      <c r="L907" s="58">
        <f t="shared" si="27"/>
        <v>0.14285714285714285</v>
      </c>
      <c r="M907" s="12" t="s">
        <v>3322</v>
      </c>
      <c r="N907" s="12" t="s">
        <v>684</v>
      </c>
    </row>
    <row r="908" spans="1:14" ht="148.5">
      <c r="A908" s="93" t="s">
        <v>3323</v>
      </c>
      <c r="B908" s="48" t="s">
        <v>3222</v>
      </c>
      <c r="C908" s="85">
        <v>1143384874</v>
      </c>
      <c r="D908" s="50" t="s">
        <v>3324</v>
      </c>
      <c r="E908" s="61">
        <v>45454</v>
      </c>
      <c r="F908" s="83">
        <v>45636</v>
      </c>
      <c r="G908" s="53">
        <v>14400000</v>
      </c>
      <c r="H908" s="54">
        <v>2400000</v>
      </c>
      <c r="I908" s="55">
        <f t="shared" si="26"/>
        <v>12000000</v>
      </c>
      <c r="J908" s="56" t="s">
        <v>21</v>
      </c>
      <c r="K908" s="57" t="s">
        <v>22</v>
      </c>
      <c r="L908" s="58">
        <f t="shared" si="27"/>
        <v>0.16666666666666666</v>
      </c>
      <c r="M908" s="12" t="s">
        <v>3325</v>
      </c>
      <c r="N908" s="12" t="s">
        <v>189</v>
      </c>
    </row>
    <row r="909" spans="1:14" ht="148.5">
      <c r="A909" s="93" t="s">
        <v>3326</v>
      </c>
      <c r="B909" s="48" t="s">
        <v>3222</v>
      </c>
      <c r="C909" s="85">
        <v>9293324</v>
      </c>
      <c r="D909" s="50" t="s">
        <v>3327</v>
      </c>
      <c r="E909" s="61">
        <v>45464</v>
      </c>
      <c r="F909" s="83">
        <v>45646</v>
      </c>
      <c r="G909" s="53">
        <v>14400000</v>
      </c>
      <c r="H909" s="54">
        <v>2400000</v>
      </c>
      <c r="I909" s="55">
        <f t="shared" si="26"/>
        <v>12000000</v>
      </c>
      <c r="J909" s="56" t="s">
        <v>21</v>
      </c>
      <c r="K909" s="57" t="s">
        <v>22</v>
      </c>
      <c r="L909" s="58">
        <f t="shared" si="27"/>
        <v>0.16666666666666666</v>
      </c>
      <c r="M909" s="12" t="s">
        <v>3328</v>
      </c>
      <c r="N909" s="12" t="s">
        <v>189</v>
      </c>
    </row>
    <row r="910" spans="1:14" ht="162">
      <c r="A910" s="93" t="s">
        <v>3329</v>
      </c>
      <c r="B910" s="48" t="s">
        <v>3304</v>
      </c>
      <c r="C910" s="85">
        <v>1088241647</v>
      </c>
      <c r="D910" s="50" t="s">
        <v>3330</v>
      </c>
      <c r="E910" s="61">
        <v>45442</v>
      </c>
      <c r="F910" s="83">
        <v>45625</v>
      </c>
      <c r="G910" s="53">
        <v>36000000</v>
      </c>
      <c r="H910" s="54">
        <v>6000000</v>
      </c>
      <c r="I910" s="55">
        <f t="shared" si="26"/>
        <v>30000000</v>
      </c>
      <c r="J910" s="56" t="s">
        <v>21</v>
      </c>
      <c r="K910" s="57" t="s">
        <v>22</v>
      </c>
      <c r="L910" s="58">
        <f t="shared" si="27"/>
        <v>0.16666666666666666</v>
      </c>
      <c r="M910" s="12" t="s">
        <v>3331</v>
      </c>
      <c r="N910" s="12" t="s">
        <v>1740</v>
      </c>
    </row>
    <row r="911" spans="1:14" ht="310.5">
      <c r="A911" s="93" t="s">
        <v>3332</v>
      </c>
      <c r="B911" s="48" t="s">
        <v>3333</v>
      </c>
      <c r="C911" s="85">
        <v>8854356</v>
      </c>
      <c r="D911" s="50" t="s">
        <v>3334</v>
      </c>
      <c r="E911" s="61">
        <v>45441</v>
      </c>
      <c r="F911" s="83">
        <v>45654</v>
      </c>
      <c r="G911" s="53">
        <v>56000000</v>
      </c>
      <c r="H911" s="54">
        <v>8000000</v>
      </c>
      <c r="I911" s="55">
        <f t="shared" si="26"/>
        <v>48000000</v>
      </c>
      <c r="J911" s="56" t="s">
        <v>21</v>
      </c>
      <c r="K911" s="57" t="s">
        <v>22</v>
      </c>
      <c r="L911" s="58">
        <f t="shared" si="27"/>
        <v>0.14285714285714285</v>
      </c>
      <c r="M911" s="12" t="s">
        <v>3335</v>
      </c>
      <c r="N911" s="12" t="s">
        <v>737</v>
      </c>
    </row>
    <row r="912" spans="1:14" ht="310.5">
      <c r="A912" s="93" t="s">
        <v>3336</v>
      </c>
      <c r="B912" s="48" t="s">
        <v>3337</v>
      </c>
      <c r="C912" s="85">
        <v>1047423410</v>
      </c>
      <c r="D912" s="50" t="s">
        <v>3338</v>
      </c>
      <c r="E912" s="61">
        <v>45441</v>
      </c>
      <c r="F912" s="83">
        <v>45654</v>
      </c>
      <c r="G912" s="53">
        <v>49000000</v>
      </c>
      <c r="H912" s="54">
        <v>7000000</v>
      </c>
      <c r="I912" s="55">
        <f t="shared" si="26"/>
        <v>42000000</v>
      </c>
      <c r="J912" s="56" t="s">
        <v>21</v>
      </c>
      <c r="K912" s="57" t="s">
        <v>22</v>
      </c>
      <c r="L912" s="58">
        <f t="shared" si="27"/>
        <v>0.14285714285714285</v>
      </c>
      <c r="M912" s="12" t="s">
        <v>3339</v>
      </c>
      <c r="N912" s="12" t="s">
        <v>737</v>
      </c>
    </row>
    <row r="913" spans="1:14" ht="310.5">
      <c r="A913" s="93" t="s">
        <v>3340</v>
      </c>
      <c r="B913" s="48" t="s">
        <v>3333</v>
      </c>
      <c r="C913" s="85">
        <v>45757695</v>
      </c>
      <c r="D913" s="50" t="s">
        <v>3341</v>
      </c>
      <c r="E913" s="61">
        <v>45441</v>
      </c>
      <c r="F913" s="83">
        <v>45654</v>
      </c>
      <c r="G913" s="53">
        <v>24500000</v>
      </c>
      <c r="H913" s="54">
        <v>3500000</v>
      </c>
      <c r="I913" s="55">
        <f t="shared" si="26"/>
        <v>21000000</v>
      </c>
      <c r="J913" s="56" t="s">
        <v>21</v>
      </c>
      <c r="K913" s="57" t="s">
        <v>22</v>
      </c>
      <c r="L913" s="58">
        <f t="shared" si="27"/>
        <v>0.14285714285714285</v>
      </c>
      <c r="M913" s="12" t="s">
        <v>3342</v>
      </c>
      <c r="N913" s="12" t="s">
        <v>737</v>
      </c>
    </row>
    <row r="914" spans="1:14" ht="310.5">
      <c r="A914" s="93" t="s">
        <v>3343</v>
      </c>
      <c r="B914" s="48" t="s">
        <v>3333</v>
      </c>
      <c r="C914" s="85">
        <v>30825469</v>
      </c>
      <c r="D914" s="50" t="s">
        <v>3344</v>
      </c>
      <c r="E914" s="61">
        <v>45441</v>
      </c>
      <c r="F914" s="83">
        <v>45654</v>
      </c>
      <c r="G914" s="53">
        <v>31500000</v>
      </c>
      <c r="H914" s="54">
        <v>4500000</v>
      </c>
      <c r="I914" s="55">
        <f t="shared" si="26"/>
        <v>27000000</v>
      </c>
      <c r="J914" s="56" t="s">
        <v>21</v>
      </c>
      <c r="K914" s="57" t="s">
        <v>22</v>
      </c>
      <c r="L914" s="58">
        <f t="shared" si="27"/>
        <v>0.14285714285714285</v>
      </c>
      <c r="M914" s="12" t="s">
        <v>3345</v>
      </c>
      <c r="N914" s="12" t="s">
        <v>737</v>
      </c>
    </row>
    <row r="915" spans="1:14" ht="310.5">
      <c r="A915" s="93" t="s">
        <v>3346</v>
      </c>
      <c r="B915" s="48" t="s">
        <v>3333</v>
      </c>
      <c r="C915" s="85">
        <v>22855456</v>
      </c>
      <c r="D915" s="50" t="s">
        <v>3347</v>
      </c>
      <c r="E915" s="61">
        <v>45441</v>
      </c>
      <c r="F915" s="83">
        <v>45654</v>
      </c>
      <c r="G915" s="53">
        <v>31500000</v>
      </c>
      <c r="H915" s="54">
        <v>4500000</v>
      </c>
      <c r="I915" s="55">
        <f t="shared" si="26"/>
        <v>27000000</v>
      </c>
      <c r="J915" s="56" t="s">
        <v>21</v>
      </c>
      <c r="K915" s="57" t="s">
        <v>22</v>
      </c>
      <c r="L915" s="58">
        <f t="shared" si="27"/>
        <v>0.14285714285714285</v>
      </c>
      <c r="M915" s="12" t="s">
        <v>3348</v>
      </c>
      <c r="N915" s="12" t="s">
        <v>737</v>
      </c>
    </row>
    <row r="916" spans="1:14" ht="310.5">
      <c r="A916" s="93" t="s">
        <v>3349</v>
      </c>
      <c r="B916" s="48" t="s">
        <v>3350</v>
      </c>
      <c r="C916" s="85">
        <v>33065846</v>
      </c>
      <c r="D916" s="50" t="s">
        <v>3351</v>
      </c>
      <c r="E916" s="61">
        <v>45441</v>
      </c>
      <c r="F916" s="83">
        <v>45654</v>
      </c>
      <c r="G916" s="53">
        <v>24500000</v>
      </c>
      <c r="H916" s="54">
        <v>3500000</v>
      </c>
      <c r="I916" s="55">
        <f t="shared" si="26"/>
        <v>21000000</v>
      </c>
      <c r="J916" s="56" t="s">
        <v>21</v>
      </c>
      <c r="K916" s="57" t="s">
        <v>22</v>
      </c>
      <c r="L916" s="58">
        <f t="shared" si="27"/>
        <v>0.14285714285714285</v>
      </c>
      <c r="M916" s="12" t="s">
        <v>3352</v>
      </c>
      <c r="N916" s="12" t="s">
        <v>737</v>
      </c>
    </row>
    <row r="917" spans="1:14" ht="324">
      <c r="A917" s="93" t="s">
        <v>3353</v>
      </c>
      <c r="B917" s="48" t="s">
        <v>3354</v>
      </c>
      <c r="C917" s="85">
        <v>1007211130</v>
      </c>
      <c r="D917" s="50" t="s">
        <v>3355</v>
      </c>
      <c r="E917" s="61">
        <v>45441</v>
      </c>
      <c r="F917" s="83">
        <v>45654</v>
      </c>
      <c r="G917" s="53">
        <v>10500000</v>
      </c>
      <c r="H917" s="54">
        <v>1500000</v>
      </c>
      <c r="I917" s="55">
        <f t="shared" si="26"/>
        <v>9000000</v>
      </c>
      <c r="J917" s="56" t="s">
        <v>21</v>
      </c>
      <c r="K917" s="57" t="s">
        <v>22</v>
      </c>
      <c r="L917" s="58">
        <f t="shared" si="27"/>
        <v>0.14285714285714285</v>
      </c>
      <c r="M917" s="12" t="s">
        <v>3356</v>
      </c>
      <c r="N917" s="12" t="s">
        <v>737</v>
      </c>
    </row>
    <row r="918" spans="1:14" ht="283.5">
      <c r="A918" s="93" t="s">
        <v>3357</v>
      </c>
      <c r="B918" s="48" t="s">
        <v>3358</v>
      </c>
      <c r="C918" s="85">
        <v>64563330</v>
      </c>
      <c r="D918" s="50" t="s">
        <v>3359</v>
      </c>
      <c r="E918" s="61">
        <v>45441</v>
      </c>
      <c r="F918" s="83">
        <v>45654</v>
      </c>
      <c r="G918" s="53">
        <v>24500000</v>
      </c>
      <c r="H918" s="54">
        <v>3500000</v>
      </c>
      <c r="I918" s="55">
        <f t="shared" si="26"/>
        <v>21000000</v>
      </c>
      <c r="J918" s="56" t="s">
        <v>21</v>
      </c>
      <c r="K918" s="57" t="s">
        <v>22</v>
      </c>
      <c r="L918" s="58">
        <f t="shared" si="27"/>
        <v>0.14285714285714285</v>
      </c>
      <c r="M918" s="12" t="s">
        <v>3360</v>
      </c>
      <c r="N918" s="12" t="s">
        <v>737</v>
      </c>
    </row>
    <row r="919" spans="1:14" ht="270">
      <c r="A919" s="93" t="s">
        <v>3361</v>
      </c>
      <c r="B919" s="48" t="s">
        <v>3362</v>
      </c>
      <c r="C919" s="85">
        <v>9100453</v>
      </c>
      <c r="D919" s="50" t="s">
        <v>3363</v>
      </c>
      <c r="E919" s="61">
        <v>45441</v>
      </c>
      <c r="F919" s="83">
        <v>45654</v>
      </c>
      <c r="G919" s="53">
        <v>24500000</v>
      </c>
      <c r="H919" s="54">
        <v>3500000</v>
      </c>
      <c r="I919" s="55">
        <f t="shared" si="26"/>
        <v>21000000</v>
      </c>
      <c r="J919" s="56" t="s">
        <v>21</v>
      </c>
      <c r="K919" s="57" t="s">
        <v>22</v>
      </c>
      <c r="L919" s="58">
        <f t="shared" si="27"/>
        <v>0.14285714285714285</v>
      </c>
      <c r="M919" s="12" t="s">
        <v>3364</v>
      </c>
      <c r="N919" s="12" t="s">
        <v>189</v>
      </c>
    </row>
    <row r="920" spans="1:14" ht="270">
      <c r="A920" s="93" t="s">
        <v>3365</v>
      </c>
      <c r="B920" s="48" t="s">
        <v>3290</v>
      </c>
      <c r="C920" s="85">
        <v>1129531110</v>
      </c>
      <c r="D920" s="50" t="s">
        <v>3366</v>
      </c>
      <c r="E920" s="61">
        <v>45442</v>
      </c>
      <c r="F920" s="83">
        <v>45655</v>
      </c>
      <c r="G920" s="53">
        <v>42000000</v>
      </c>
      <c r="H920" s="54">
        <v>6000000</v>
      </c>
      <c r="I920" s="55">
        <f t="shared" ref="I920:I983" si="28">+G920-H920</f>
        <v>36000000</v>
      </c>
      <c r="J920" s="56" t="s">
        <v>21</v>
      </c>
      <c r="K920" s="57" t="s">
        <v>22</v>
      </c>
      <c r="L920" s="58">
        <f t="shared" ref="L920:L983" si="29">+H920/G920</f>
        <v>0.14285714285714285</v>
      </c>
      <c r="M920" s="12" t="s">
        <v>3367</v>
      </c>
      <c r="N920" s="12" t="s">
        <v>189</v>
      </c>
    </row>
    <row r="921" spans="1:14" ht="148.5">
      <c r="A921" s="93" t="s">
        <v>3368</v>
      </c>
      <c r="B921" s="48" t="s">
        <v>3180</v>
      </c>
      <c r="C921" s="85">
        <v>1047477257</v>
      </c>
      <c r="D921" s="50" t="s">
        <v>3369</v>
      </c>
      <c r="E921" s="61">
        <v>45441</v>
      </c>
      <c r="F921" s="83">
        <v>45654</v>
      </c>
      <c r="G921" s="53">
        <v>26600000</v>
      </c>
      <c r="H921" s="54">
        <v>3800000</v>
      </c>
      <c r="I921" s="55">
        <f t="shared" si="28"/>
        <v>22800000</v>
      </c>
      <c r="J921" s="56" t="s">
        <v>21</v>
      </c>
      <c r="K921" s="57" t="s">
        <v>22</v>
      </c>
      <c r="L921" s="58">
        <f t="shared" si="29"/>
        <v>0.14285714285714285</v>
      </c>
      <c r="M921" s="12" t="s">
        <v>3370</v>
      </c>
      <c r="N921" s="12" t="s">
        <v>189</v>
      </c>
    </row>
    <row r="922" spans="1:14" ht="270">
      <c r="A922" s="93" t="s">
        <v>3371</v>
      </c>
      <c r="B922" s="48" t="s">
        <v>3372</v>
      </c>
      <c r="C922" s="85">
        <v>73183995</v>
      </c>
      <c r="D922" s="50" t="s">
        <v>3373</v>
      </c>
      <c r="E922" s="61">
        <v>45441</v>
      </c>
      <c r="F922" s="83">
        <v>45593</v>
      </c>
      <c r="G922" s="53">
        <v>35000000</v>
      </c>
      <c r="H922" s="54">
        <v>7000000</v>
      </c>
      <c r="I922" s="55">
        <f t="shared" si="28"/>
        <v>28000000</v>
      </c>
      <c r="J922" s="56" t="s">
        <v>21</v>
      </c>
      <c r="K922" s="57" t="s">
        <v>22</v>
      </c>
      <c r="L922" s="58">
        <f t="shared" si="29"/>
        <v>0.2</v>
      </c>
      <c r="M922" s="12" t="s">
        <v>3374</v>
      </c>
      <c r="N922" s="12" t="s">
        <v>860</v>
      </c>
    </row>
    <row r="923" spans="1:14" ht="310.5">
      <c r="A923" s="93" t="s">
        <v>3375</v>
      </c>
      <c r="B923" s="48" t="s">
        <v>3350</v>
      </c>
      <c r="C923" s="85">
        <v>8834926</v>
      </c>
      <c r="D923" s="50" t="s">
        <v>3376</v>
      </c>
      <c r="E923" s="61">
        <v>45442</v>
      </c>
      <c r="F923" s="83">
        <v>45655</v>
      </c>
      <c r="G923" s="53">
        <v>24500000</v>
      </c>
      <c r="H923" s="54">
        <v>3500000</v>
      </c>
      <c r="I923" s="55">
        <f t="shared" si="28"/>
        <v>21000000</v>
      </c>
      <c r="J923" s="56" t="s">
        <v>21</v>
      </c>
      <c r="K923" s="57" t="s">
        <v>22</v>
      </c>
      <c r="L923" s="58">
        <f t="shared" si="29"/>
        <v>0.14285714285714285</v>
      </c>
      <c r="M923" s="12" t="s">
        <v>3377</v>
      </c>
      <c r="N923" s="12" t="s">
        <v>737</v>
      </c>
    </row>
    <row r="924" spans="1:14" ht="310.5">
      <c r="A924" s="93" t="s">
        <v>3378</v>
      </c>
      <c r="B924" s="48" t="s">
        <v>3350</v>
      </c>
      <c r="C924" s="85">
        <v>73146574</v>
      </c>
      <c r="D924" s="50" t="s">
        <v>3379</v>
      </c>
      <c r="E924" s="61">
        <v>45442</v>
      </c>
      <c r="F924" s="83">
        <v>45655</v>
      </c>
      <c r="G924" s="53">
        <v>49000000</v>
      </c>
      <c r="H924" s="54">
        <v>7000000</v>
      </c>
      <c r="I924" s="55">
        <f t="shared" si="28"/>
        <v>42000000</v>
      </c>
      <c r="J924" s="56" t="s">
        <v>21</v>
      </c>
      <c r="K924" s="57" t="s">
        <v>22</v>
      </c>
      <c r="L924" s="58">
        <f t="shared" si="29"/>
        <v>0.14285714285714285</v>
      </c>
      <c r="M924" s="12" t="s">
        <v>3380</v>
      </c>
      <c r="N924" s="12" t="s">
        <v>737</v>
      </c>
    </row>
    <row r="925" spans="1:14" ht="310.5">
      <c r="A925" s="93" t="s">
        <v>3381</v>
      </c>
      <c r="B925" s="48" t="s">
        <v>3350</v>
      </c>
      <c r="C925" s="85">
        <v>9158464</v>
      </c>
      <c r="D925" s="50" t="s">
        <v>3382</v>
      </c>
      <c r="E925" s="61">
        <v>45442</v>
      </c>
      <c r="F925" s="83">
        <v>45655</v>
      </c>
      <c r="G925" s="53">
        <v>24500000</v>
      </c>
      <c r="H925" s="54">
        <v>3500000</v>
      </c>
      <c r="I925" s="55">
        <f t="shared" si="28"/>
        <v>21000000</v>
      </c>
      <c r="J925" s="56" t="s">
        <v>21</v>
      </c>
      <c r="K925" s="57" t="s">
        <v>22</v>
      </c>
      <c r="L925" s="58">
        <f t="shared" si="29"/>
        <v>0.14285714285714285</v>
      </c>
      <c r="M925" s="12" t="s">
        <v>3383</v>
      </c>
      <c r="N925" s="12" t="s">
        <v>737</v>
      </c>
    </row>
    <row r="926" spans="1:14" ht="310.5">
      <c r="A926" s="93" t="s">
        <v>3384</v>
      </c>
      <c r="B926" s="48" t="s">
        <v>3385</v>
      </c>
      <c r="C926" s="85">
        <v>30854377</v>
      </c>
      <c r="D926" s="50" t="s">
        <v>3386</v>
      </c>
      <c r="E926" s="61">
        <v>45442</v>
      </c>
      <c r="F926" s="83">
        <v>45655</v>
      </c>
      <c r="G926" s="53">
        <v>15400000</v>
      </c>
      <c r="H926" s="54">
        <v>2200000</v>
      </c>
      <c r="I926" s="55">
        <f t="shared" si="28"/>
        <v>13200000</v>
      </c>
      <c r="J926" s="56" t="s">
        <v>21</v>
      </c>
      <c r="K926" s="57" t="s">
        <v>22</v>
      </c>
      <c r="L926" s="58">
        <f t="shared" si="29"/>
        <v>0.14285714285714285</v>
      </c>
      <c r="M926" s="12" t="s">
        <v>3387</v>
      </c>
      <c r="N926" s="12" t="s">
        <v>737</v>
      </c>
    </row>
    <row r="927" spans="1:14" ht="310.5">
      <c r="A927" s="93" t="s">
        <v>3388</v>
      </c>
      <c r="B927" s="48" t="s">
        <v>3385</v>
      </c>
      <c r="C927" s="85">
        <v>1047374082</v>
      </c>
      <c r="D927" s="50" t="s">
        <v>3389</v>
      </c>
      <c r="E927" s="61">
        <v>45442</v>
      </c>
      <c r="F927" s="83">
        <v>45655</v>
      </c>
      <c r="G927" s="53">
        <v>10500000</v>
      </c>
      <c r="H927" s="54">
        <v>1500000</v>
      </c>
      <c r="I927" s="55">
        <f t="shared" si="28"/>
        <v>9000000</v>
      </c>
      <c r="J927" s="56" t="s">
        <v>21</v>
      </c>
      <c r="K927" s="57" t="s">
        <v>22</v>
      </c>
      <c r="L927" s="58">
        <f t="shared" si="29"/>
        <v>0.14285714285714285</v>
      </c>
      <c r="M927" s="12" t="s">
        <v>3390</v>
      </c>
      <c r="N927" s="12" t="s">
        <v>737</v>
      </c>
    </row>
    <row r="928" spans="1:14" ht="310.5">
      <c r="A928" s="93" t="s">
        <v>3391</v>
      </c>
      <c r="B928" s="48" t="s">
        <v>3350</v>
      </c>
      <c r="C928" s="85">
        <v>73090600</v>
      </c>
      <c r="D928" s="50" t="s">
        <v>3392</v>
      </c>
      <c r="E928" s="61">
        <v>45442</v>
      </c>
      <c r="F928" s="83">
        <v>45655</v>
      </c>
      <c r="G928" s="53">
        <v>31500000</v>
      </c>
      <c r="H928" s="54">
        <v>4500000</v>
      </c>
      <c r="I928" s="55">
        <f t="shared" si="28"/>
        <v>27000000</v>
      </c>
      <c r="J928" s="56" t="s">
        <v>21</v>
      </c>
      <c r="K928" s="57" t="s">
        <v>22</v>
      </c>
      <c r="L928" s="58">
        <f t="shared" si="29"/>
        <v>0.14285714285714285</v>
      </c>
      <c r="M928" s="12" t="s">
        <v>3393</v>
      </c>
      <c r="N928" s="12" t="s">
        <v>737</v>
      </c>
    </row>
    <row r="929" spans="1:14" ht="135">
      <c r="A929" s="93" t="s">
        <v>3394</v>
      </c>
      <c r="B929" s="48" t="s">
        <v>2981</v>
      </c>
      <c r="C929" s="85">
        <v>9296357</v>
      </c>
      <c r="D929" s="50" t="s">
        <v>3395</v>
      </c>
      <c r="E929" s="61">
        <v>45442</v>
      </c>
      <c r="F929" s="83">
        <v>45655</v>
      </c>
      <c r="G929" s="53">
        <v>24500000</v>
      </c>
      <c r="H929" s="54">
        <v>3500000</v>
      </c>
      <c r="I929" s="55">
        <f t="shared" si="28"/>
        <v>21000000</v>
      </c>
      <c r="J929" s="56" t="s">
        <v>21</v>
      </c>
      <c r="K929" s="57" t="s">
        <v>22</v>
      </c>
      <c r="L929" s="58">
        <f t="shared" si="29"/>
        <v>0.14285714285714285</v>
      </c>
      <c r="M929" s="12" t="s">
        <v>3396</v>
      </c>
      <c r="N929" s="12" t="s">
        <v>585</v>
      </c>
    </row>
    <row r="930" spans="1:14" ht="189">
      <c r="A930" s="93" t="s">
        <v>3397</v>
      </c>
      <c r="B930" s="48" t="s">
        <v>3398</v>
      </c>
      <c r="C930" s="85">
        <v>73163081</v>
      </c>
      <c r="D930" s="50" t="s">
        <v>3399</v>
      </c>
      <c r="E930" s="61">
        <v>45442</v>
      </c>
      <c r="F930" s="83">
        <v>45655</v>
      </c>
      <c r="G930" s="53">
        <v>21000000</v>
      </c>
      <c r="H930" s="54">
        <v>3000000</v>
      </c>
      <c r="I930" s="55">
        <f t="shared" si="28"/>
        <v>18000000</v>
      </c>
      <c r="J930" s="56" t="s">
        <v>21</v>
      </c>
      <c r="K930" s="57" t="s">
        <v>22</v>
      </c>
      <c r="L930" s="58">
        <f t="shared" si="29"/>
        <v>0.14285714285714285</v>
      </c>
      <c r="M930" s="12" t="s">
        <v>3400</v>
      </c>
      <c r="N930" s="12" t="s">
        <v>3401</v>
      </c>
    </row>
    <row r="931" spans="1:14" ht="216">
      <c r="A931" s="93" t="s">
        <v>3402</v>
      </c>
      <c r="B931" s="48" t="s">
        <v>3403</v>
      </c>
      <c r="C931" s="85">
        <v>9091260</v>
      </c>
      <c r="D931" s="50" t="s">
        <v>3404</v>
      </c>
      <c r="E931" s="61">
        <v>45442</v>
      </c>
      <c r="F931" s="83">
        <v>45655</v>
      </c>
      <c r="G931" s="53">
        <v>21000000</v>
      </c>
      <c r="H931" s="54">
        <v>3000000</v>
      </c>
      <c r="I931" s="55">
        <f t="shared" si="28"/>
        <v>18000000</v>
      </c>
      <c r="J931" s="56" t="s">
        <v>21</v>
      </c>
      <c r="K931" s="57" t="s">
        <v>22</v>
      </c>
      <c r="L931" s="58">
        <f t="shared" si="29"/>
        <v>0.14285714285714285</v>
      </c>
      <c r="M931" s="12" t="s">
        <v>3405</v>
      </c>
      <c r="N931" s="12" t="s">
        <v>3401</v>
      </c>
    </row>
    <row r="932" spans="1:14" ht="189">
      <c r="A932" s="93" t="s">
        <v>3406</v>
      </c>
      <c r="B932" s="48" t="s">
        <v>3398</v>
      </c>
      <c r="C932" s="85">
        <v>1047458136</v>
      </c>
      <c r="D932" s="50" t="s">
        <v>3407</v>
      </c>
      <c r="E932" s="61">
        <v>45442</v>
      </c>
      <c r="F932" s="83">
        <v>45655</v>
      </c>
      <c r="G932" s="53">
        <v>21000000</v>
      </c>
      <c r="H932" s="54">
        <v>3000000</v>
      </c>
      <c r="I932" s="55">
        <f t="shared" si="28"/>
        <v>18000000</v>
      </c>
      <c r="J932" s="56" t="s">
        <v>21</v>
      </c>
      <c r="K932" s="57" t="s">
        <v>22</v>
      </c>
      <c r="L932" s="58">
        <f t="shared" si="29"/>
        <v>0.14285714285714285</v>
      </c>
      <c r="M932" s="12" t="s">
        <v>3408</v>
      </c>
      <c r="N932" s="12" t="s">
        <v>3401</v>
      </c>
    </row>
    <row r="933" spans="1:14" ht="189">
      <c r="A933" s="93" t="s">
        <v>3409</v>
      </c>
      <c r="B933" s="48" t="s">
        <v>3410</v>
      </c>
      <c r="C933" s="85">
        <v>73583096</v>
      </c>
      <c r="D933" s="50" t="s">
        <v>3411</v>
      </c>
      <c r="E933" s="61">
        <v>45442</v>
      </c>
      <c r="F933" s="83">
        <v>45655</v>
      </c>
      <c r="G933" s="53">
        <v>12600000</v>
      </c>
      <c r="H933" s="54">
        <v>1800000</v>
      </c>
      <c r="I933" s="55">
        <f t="shared" si="28"/>
        <v>10800000</v>
      </c>
      <c r="J933" s="56" t="s">
        <v>21</v>
      </c>
      <c r="K933" s="57" t="s">
        <v>22</v>
      </c>
      <c r="L933" s="58">
        <f t="shared" si="29"/>
        <v>0.14285714285714285</v>
      </c>
      <c r="M933" s="12" t="s">
        <v>3412</v>
      </c>
      <c r="N933" s="12" t="s">
        <v>3401</v>
      </c>
    </row>
    <row r="934" spans="1:14" ht="189">
      <c r="A934" s="93" t="s">
        <v>3413</v>
      </c>
      <c r="B934" s="48" t="s">
        <v>3398</v>
      </c>
      <c r="C934" s="85">
        <v>8854043</v>
      </c>
      <c r="D934" s="50" t="s">
        <v>3414</v>
      </c>
      <c r="E934" s="61">
        <v>45442</v>
      </c>
      <c r="F934" s="83">
        <v>45655</v>
      </c>
      <c r="G934" s="53">
        <v>21000000</v>
      </c>
      <c r="H934" s="54">
        <v>3000000</v>
      </c>
      <c r="I934" s="55">
        <f t="shared" si="28"/>
        <v>18000000</v>
      </c>
      <c r="J934" s="56" t="s">
        <v>21</v>
      </c>
      <c r="K934" s="57" t="s">
        <v>22</v>
      </c>
      <c r="L934" s="58">
        <f t="shared" si="29"/>
        <v>0.14285714285714285</v>
      </c>
      <c r="M934" s="12" t="s">
        <v>3415</v>
      </c>
      <c r="N934" s="12" t="s">
        <v>3401</v>
      </c>
    </row>
    <row r="935" spans="1:14" ht="189">
      <c r="A935" s="93" t="s">
        <v>3416</v>
      </c>
      <c r="B935" s="48" t="s">
        <v>3398</v>
      </c>
      <c r="C935" s="85">
        <v>1047429834</v>
      </c>
      <c r="D935" s="50" t="s">
        <v>3417</v>
      </c>
      <c r="E935" s="61">
        <v>45442</v>
      </c>
      <c r="F935" s="83">
        <v>45655</v>
      </c>
      <c r="G935" s="53">
        <v>21000000</v>
      </c>
      <c r="H935" s="54">
        <v>3000000</v>
      </c>
      <c r="I935" s="55">
        <f t="shared" si="28"/>
        <v>18000000</v>
      </c>
      <c r="J935" s="56" t="s">
        <v>21</v>
      </c>
      <c r="K935" s="57" t="s">
        <v>22</v>
      </c>
      <c r="L935" s="58">
        <f t="shared" si="29"/>
        <v>0.14285714285714285</v>
      </c>
      <c r="M935" s="12" t="s">
        <v>3418</v>
      </c>
      <c r="N935" s="12" t="s">
        <v>3401</v>
      </c>
    </row>
    <row r="936" spans="1:14" ht="189">
      <c r="A936" s="93" t="s">
        <v>3419</v>
      </c>
      <c r="B936" s="48" t="s">
        <v>3410</v>
      </c>
      <c r="C936" s="85">
        <v>1001970611</v>
      </c>
      <c r="D936" s="50" t="s">
        <v>3420</v>
      </c>
      <c r="E936" s="61">
        <v>45442</v>
      </c>
      <c r="F936" s="83">
        <v>45655</v>
      </c>
      <c r="G936" s="53">
        <v>12600000</v>
      </c>
      <c r="H936" s="54">
        <v>1800000</v>
      </c>
      <c r="I936" s="55">
        <f t="shared" si="28"/>
        <v>10800000</v>
      </c>
      <c r="J936" s="56" t="s">
        <v>21</v>
      </c>
      <c r="K936" s="57" t="s">
        <v>22</v>
      </c>
      <c r="L936" s="58">
        <f t="shared" si="29"/>
        <v>0.14285714285714285</v>
      </c>
      <c r="M936" s="12" t="s">
        <v>3421</v>
      </c>
      <c r="N936" s="12" t="s">
        <v>3401</v>
      </c>
    </row>
    <row r="937" spans="1:14" ht="189">
      <c r="A937" s="93" t="s">
        <v>3422</v>
      </c>
      <c r="B937" s="48" t="s">
        <v>3423</v>
      </c>
      <c r="C937" s="85">
        <v>9290275</v>
      </c>
      <c r="D937" s="50" t="s">
        <v>3424</v>
      </c>
      <c r="E937" s="61">
        <v>45442</v>
      </c>
      <c r="F937" s="83">
        <v>45655</v>
      </c>
      <c r="G937" s="53">
        <v>12600000</v>
      </c>
      <c r="H937" s="54">
        <v>1800000</v>
      </c>
      <c r="I937" s="55">
        <f t="shared" si="28"/>
        <v>10800000</v>
      </c>
      <c r="J937" s="56" t="s">
        <v>21</v>
      </c>
      <c r="K937" s="57" t="s">
        <v>22</v>
      </c>
      <c r="L937" s="58">
        <f t="shared" si="29"/>
        <v>0.14285714285714285</v>
      </c>
      <c r="M937" s="12" t="s">
        <v>3425</v>
      </c>
      <c r="N937" s="12" t="s">
        <v>3401</v>
      </c>
    </row>
    <row r="938" spans="1:14" ht="189">
      <c r="A938" s="93" t="s">
        <v>3426</v>
      </c>
      <c r="B938" s="48" t="s">
        <v>3427</v>
      </c>
      <c r="C938" s="85">
        <v>1047401945</v>
      </c>
      <c r="D938" s="50" t="s">
        <v>3428</v>
      </c>
      <c r="E938" s="61">
        <v>45442</v>
      </c>
      <c r="F938" s="83">
        <v>45655</v>
      </c>
      <c r="G938" s="53">
        <v>14000000</v>
      </c>
      <c r="H938" s="54">
        <v>2000000</v>
      </c>
      <c r="I938" s="55">
        <f t="shared" si="28"/>
        <v>12000000</v>
      </c>
      <c r="J938" s="56" t="s">
        <v>21</v>
      </c>
      <c r="K938" s="57" t="s">
        <v>22</v>
      </c>
      <c r="L938" s="58">
        <f t="shared" si="29"/>
        <v>0.14285714285714285</v>
      </c>
      <c r="M938" s="12" t="s">
        <v>3429</v>
      </c>
      <c r="N938" s="12" t="s">
        <v>3401</v>
      </c>
    </row>
    <row r="939" spans="1:14" ht="189">
      <c r="A939" s="93" t="s">
        <v>3430</v>
      </c>
      <c r="B939" s="48" t="s">
        <v>3410</v>
      </c>
      <c r="C939" s="85">
        <v>9146762</v>
      </c>
      <c r="D939" s="50" t="s">
        <v>3431</v>
      </c>
      <c r="E939" s="61">
        <v>45464</v>
      </c>
      <c r="F939" s="64">
        <v>45646</v>
      </c>
      <c r="G939" s="53">
        <v>10800000</v>
      </c>
      <c r="H939" s="54">
        <v>1800000</v>
      </c>
      <c r="I939" s="55">
        <f t="shared" si="28"/>
        <v>9000000</v>
      </c>
      <c r="J939" s="56" t="s">
        <v>21</v>
      </c>
      <c r="K939" s="57" t="s">
        <v>22</v>
      </c>
      <c r="L939" s="58">
        <f t="shared" si="29"/>
        <v>0.16666666666666666</v>
      </c>
      <c r="M939" s="12" t="s">
        <v>3432</v>
      </c>
      <c r="N939" s="12" t="s">
        <v>3401</v>
      </c>
    </row>
    <row r="940" spans="1:14" ht="148.5">
      <c r="A940" s="93" t="s">
        <v>3433</v>
      </c>
      <c r="B940" s="48" t="s">
        <v>3434</v>
      </c>
      <c r="C940" s="85">
        <v>19769867</v>
      </c>
      <c r="D940" s="50" t="s">
        <v>3435</v>
      </c>
      <c r="E940" s="61">
        <v>45442</v>
      </c>
      <c r="F940" s="83">
        <v>45594</v>
      </c>
      <c r="G940" s="53">
        <v>22500000</v>
      </c>
      <c r="H940" s="54">
        <v>4500000</v>
      </c>
      <c r="I940" s="55">
        <f t="shared" si="28"/>
        <v>18000000</v>
      </c>
      <c r="J940" s="56" t="s">
        <v>21</v>
      </c>
      <c r="K940" s="57" t="s">
        <v>22</v>
      </c>
      <c r="L940" s="58">
        <f t="shared" si="29"/>
        <v>0.2</v>
      </c>
      <c r="M940" s="12" t="s">
        <v>3436</v>
      </c>
      <c r="N940" s="12" t="s">
        <v>535</v>
      </c>
    </row>
    <row r="941" spans="1:14" ht="189">
      <c r="A941" s="93" t="s">
        <v>3437</v>
      </c>
      <c r="B941" s="48" t="s">
        <v>3438</v>
      </c>
      <c r="C941" s="85">
        <v>45472917</v>
      </c>
      <c r="D941" s="50" t="s">
        <v>3439</v>
      </c>
      <c r="E941" s="61">
        <v>45442</v>
      </c>
      <c r="F941" s="83">
        <v>45655</v>
      </c>
      <c r="G941" s="53">
        <v>12600000</v>
      </c>
      <c r="H941" s="54">
        <v>1800000</v>
      </c>
      <c r="I941" s="55">
        <f t="shared" si="28"/>
        <v>10800000</v>
      </c>
      <c r="J941" s="56" t="s">
        <v>21</v>
      </c>
      <c r="K941" s="57" t="s">
        <v>22</v>
      </c>
      <c r="L941" s="58">
        <f t="shared" si="29"/>
        <v>0.14285714285714285</v>
      </c>
      <c r="M941" s="12" t="s">
        <v>3440</v>
      </c>
      <c r="N941" s="12" t="s">
        <v>3401</v>
      </c>
    </row>
    <row r="942" spans="1:14" ht="189">
      <c r="A942" s="93" t="s">
        <v>3441</v>
      </c>
      <c r="B942" s="48" t="s">
        <v>3410</v>
      </c>
      <c r="C942" s="85">
        <v>8050999</v>
      </c>
      <c r="D942" s="50" t="s">
        <v>3442</v>
      </c>
      <c r="E942" s="61">
        <v>45442</v>
      </c>
      <c r="F942" s="83">
        <v>45655</v>
      </c>
      <c r="G942" s="53">
        <v>12600000</v>
      </c>
      <c r="H942" s="54">
        <v>1800000</v>
      </c>
      <c r="I942" s="55">
        <f t="shared" si="28"/>
        <v>10800000</v>
      </c>
      <c r="J942" s="56" t="s">
        <v>21</v>
      </c>
      <c r="K942" s="57" t="s">
        <v>22</v>
      </c>
      <c r="L942" s="58">
        <f t="shared" si="29"/>
        <v>0.14285714285714285</v>
      </c>
      <c r="M942" s="12" t="s">
        <v>3443</v>
      </c>
      <c r="N942" s="12" t="s">
        <v>3401</v>
      </c>
    </row>
    <row r="943" spans="1:14" ht="189">
      <c r="A943" s="93" t="s">
        <v>3444</v>
      </c>
      <c r="B943" s="48" t="s">
        <v>3410</v>
      </c>
      <c r="C943" s="85">
        <v>33333445</v>
      </c>
      <c r="D943" s="50" t="s">
        <v>3445</v>
      </c>
      <c r="E943" s="61">
        <v>45443</v>
      </c>
      <c r="F943" s="83">
        <v>45656</v>
      </c>
      <c r="G943" s="53">
        <v>12600000</v>
      </c>
      <c r="H943" s="54">
        <v>1800000</v>
      </c>
      <c r="I943" s="55">
        <f t="shared" si="28"/>
        <v>10800000</v>
      </c>
      <c r="J943" s="56" t="s">
        <v>21</v>
      </c>
      <c r="K943" s="57" t="s">
        <v>22</v>
      </c>
      <c r="L943" s="58">
        <f t="shared" si="29"/>
        <v>0.14285714285714285</v>
      </c>
      <c r="M943" s="12" t="s">
        <v>3446</v>
      </c>
      <c r="N943" s="12" t="s">
        <v>3401</v>
      </c>
    </row>
    <row r="944" spans="1:14" ht="189">
      <c r="A944" s="93" t="s">
        <v>3447</v>
      </c>
      <c r="B944" s="48" t="s">
        <v>3448</v>
      </c>
      <c r="C944" s="85">
        <v>1047443750</v>
      </c>
      <c r="D944" s="50" t="s">
        <v>3449</v>
      </c>
      <c r="E944" s="61">
        <v>45442</v>
      </c>
      <c r="F944" s="83">
        <v>45655</v>
      </c>
      <c r="G944" s="53">
        <v>12600000</v>
      </c>
      <c r="H944" s="54">
        <v>1800000</v>
      </c>
      <c r="I944" s="55">
        <f t="shared" si="28"/>
        <v>10800000</v>
      </c>
      <c r="J944" s="56" t="s">
        <v>21</v>
      </c>
      <c r="K944" s="57" t="s">
        <v>22</v>
      </c>
      <c r="L944" s="58">
        <f t="shared" si="29"/>
        <v>0.14285714285714285</v>
      </c>
      <c r="M944" s="12" t="s">
        <v>3450</v>
      </c>
      <c r="N944" s="12" t="s">
        <v>3401</v>
      </c>
    </row>
    <row r="945" spans="1:14" ht="121.5">
      <c r="A945" s="93" t="s">
        <v>3451</v>
      </c>
      <c r="B945" s="48" t="s">
        <v>3452</v>
      </c>
      <c r="C945" s="85">
        <v>1052981048</v>
      </c>
      <c r="D945" s="50" t="s">
        <v>3453</v>
      </c>
      <c r="E945" s="61">
        <v>45464</v>
      </c>
      <c r="F945" s="83">
        <v>45646</v>
      </c>
      <c r="G945" s="53">
        <v>19600000</v>
      </c>
      <c r="H945" s="54">
        <v>3266666.6666666665</v>
      </c>
      <c r="I945" s="55">
        <f t="shared" si="28"/>
        <v>16333333.333333334</v>
      </c>
      <c r="J945" s="56" t="s">
        <v>21</v>
      </c>
      <c r="K945" s="57" t="s">
        <v>22</v>
      </c>
      <c r="L945" s="58">
        <f t="shared" si="29"/>
        <v>0.16666666666666666</v>
      </c>
      <c r="M945" s="12" t="s">
        <v>3454</v>
      </c>
      <c r="N945" s="12" t="s">
        <v>189</v>
      </c>
    </row>
    <row r="946" spans="1:14" ht="189">
      <c r="A946" s="93" t="s">
        <v>3455</v>
      </c>
      <c r="B946" s="48" t="s">
        <v>3410</v>
      </c>
      <c r="C946" s="85">
        <v>18970650</v>
      </c>
      <c r="D946" s="50" t="s">
        <v>3456</v>
      </c>
      <c r="E946" s="61">
        <v>45442</v>
      </c>
      <c r="F946" s="83">
        <v>45655</v>
      </c>
      <c r="G946" s="53">
        <v>17500000</v>
      </c>
      <c r="H946" s="54">
        <v>2500000</v>
      </c>
      <c r="I946" s="55">
        <f t="shared" si="28"/>
        <v>15000000</v>
      </c>
      <c r="J946" s="56" t="s">
        <v>21</v>
      </c>
      <c r="K946" s="57" t="s">
        <v>22</v>
      </c>
      <c r="L946" s="58">
        <f t="shared" si="29"/>
        <v>0.14285714285714285</v>
      </c>
      <c r="M946" s="12" t="s">
        <v>3457</v>
      </c>
      <c r="N946" s="12" t="s">
        <v>3401</v>
      </c>
    </row>
    <row r="947" spans="1:14" ht="189">
      <c r="A947" s="93" t="s">
        <v>3458</v>
      </c>
      <c r="B947" s="48" t="s">
        <v>3410</v>
      </c>
      <c r="C947" s="85">
        <v>3800913</v>
      </c>
      <c r="D947" s="50" t="s">
        <v>3459</v>
      </c>
      <c r="E947" s="61">
        <v>45442</v>
      </c>
      <c r="F947" s="83">
        <v>45655</v>
      </c>
      <c r="G947" s="53">
        <v>12600000</v>
      </c>
      <c r="H947" s="54">
        <v>1800000</v>
      </c>
      <c r="I947" s="55">
        <f t="shared" si="28"/>
        <v>10800000</v>
      </c>
      <c r="J947" s="56" t="s">
        <v>21</v>
      </c>
      <c r="K947" s="57" t="s">
        <v>22</v>
      </c>
      <c r="L947" s="58">
        <f t="shared" si="29"/>
        <v>0.14285714285714285</v>
      </c>
      <c r="M947" s="12" t="s">
        <v>3460</v>
      </c>
      <c r="N947" s="12" t="s">
        <v>3401</v>
      </c>
    </row>
    <row r="948" spans="1:14" ht="189">
      <c r="A948" s="93" t="s">
        <v>3461</v>
      </c>
      <c r="B948" s="48" t="s">
        <v>3410</v>
      </c>
      <c r="C948" s="85">
        <v>1067916703</v>
      </c>
      <c r="D948" s="50" t="s">
        <v>3462</v>
      </c>
      <c r="E948" s="61">
        <v>45442</v>
      </c>
      <c r="F948" s="83">
        <v>45655</v>
      </c>
      <c r="G948" s="53">
        <v>17500000</v>
      </c>
      <c r="H948" s="54">
        <v>2500000</v>
      </c>
      <c r="I948" s="55">
        <f t="shared" si="28"/>
        <v>15000000</v>
      </c>
      <c r="J948" s="56" t="s">
        <v>21</v>
      </c>
      <c r="K948" s="57" t="s">
        <v>22</v>
      </c>
      <c r="L948" s="58">
        <f t="shared" si="29"/>
        <v>0.14285714285714285</v>
      </c>
      <c r="M948" s="12" t="s">
        <v>3463</v>
      </c>
      <c r="N948" s="12" t="s">
        <v>3401</v>
      </c>
    </row>
    <row r="949" spans="1:14" ht="189">
      <c r="A949" s="93" t="s">
        <v>3464</v>
      </c>
      <c r="B949" s="48" t="s">
        <v>3410</v>
      </c>
      <c r="C949" s="85">
        <v>73097530</v>
      </c>
      <c r="D949" s="50" t="s">
        <v>3465</v>
      </c>
      <c r="E949" s="61">
        <v>45442</v>
      </c>
      <c r="F949" s="83">
        <v>45655</v>
      </c>
      <c r="G949" s="53">
        <v>14000000</v>
      </c>
      <c r="H949" s="54">
        <v>2000000</v>
      </c>
      <c r="I949" s="55">
        <f t="shared" si="28"/>
        <v>12000000</v>
      </c>
      <c r="J949" s="56" t="s">
        <v>21</v>
      </c>
      <c r="K949" s="57" t="s">
        <v>22</v>
      </c>
      <c r="L949" s="58">
        <f t="shared" si="29"/>
        <v>0.14285714285714285</v>
      </c>
      <c r="M949" s="12" t="s">
        <v>3466</v>
      </c>
      <c r="N949" s="12" t="s">
        <v>3401</v>
      </c>
    </row>
    <row r="950" spans="1:14" ht="189">
      <c r="A950" s="93" t="s">
        <v>3467</v>
      </c>
      <c r="B950" s="48" t="s">
        <v>3410</v>
      </c>
      <c r="C950" s="85">
        <v>1050960755</v>
      </c>
      <c r="D950" s="50" t="s">
        <v>3468</v>
      </c>
      <c r="E950" s="61">
        <v>45442</v>
      </c>
      <c r="F950" s="83">
        <v>45655</v>
      </c>
      <c r="G950" s="53">
        <v>17500000</v>
      </c>
      <c r="H950" s="54">
        <v>2500000</v>
      </c>
      <c r="I950" s="55">
        <f t="shared" si="28"/>
        <v>15000000</v>
      </c>
      <c r="J950" s="56" t="s">
        <v>21</v>
      </c>
      <c r="K950" s="57" t="s">
        <v>22</v>
      </c>
      <c r="L950" s="58">
        <f t="shared" si="29"/>
        <v>0.14285714285714285</v>
      </c>
      <c r="M950" s="12" t="s">
        <v>3469</v>
      </c>
      <c r="N950" s="12" t="s">
        <v>3401</v>
      </c>
    </row>
    <row r="951" spans="1:14" ht="270">
      <c r="A951" s="93" t="s">
        <v>3470</v>
      </c>
      <c r="B951" s="48" t="s">
        <v>3290</v>
      </c>
      <c r="C951" s="85">
        <v>55223361</v>
      </c>
      <c r="D951" s="50" t="s">
        <v>3471</v>
      </c>
      <c r="E951" s="61">
        <v>45442</v>
      </c>
      <c r="F951" s="83">
        <v>45655</v>
      </c>
      <c r="G951" s="53">
        <v>31500000</v>
      </c>
      <c r="H951" s="54">
        <v>4500000</v>
      </c>
      <c r="I951" s="55">
        <f t="shared" si="28"/>
        <v>27000000</v>
      </c>
      <c r="J951" s="56" t="s">
        <v>21</v>
      </c>
      <c r="K951" s="57" t="s">
        <v>22</v>
      </c>
      <c r="L951" s="58">
        <f t="shared" si="29"/>
        <v>0.14285714285714285</v>
      </c>
      <c r="M951" s="12" t="s">
        <v>3472</v>
      </c>
      <c r="N951" s="12" t="s">
        <v>189</v>
      </c>
    </row>
    <row r="952" spans="1:14" ht="189">
      <c r="A952" s="93" t="s">
        <v>3473</v>
      </c>
      <c r="B952" s="48" t="s">
        <v>3410</v>
      </c>
      <c r="C952" s="85">
        <v>22788937</v>
      </c>
      <c r="D952" s="50" t="s">
        <v>3474</v>
      </c>
      <c r="E952" s="61">
        <v>45443</v>
      </c>
      <c r="F952" s="83">
        <v>45656</v>
      </c>
      <c r="G952" s="53">
        <v>17500000</v>
      </c>
      <c r="H952" s="54">
        <v>2500000</v>
      </c>
      <c r="I952" s="55">
        <f t="shared" si="28"/>
        <v>15000000</v>
      </c>
      <c r="J952" s="56" t="s">
        <v>21</v>
      </c>
      <c r="K952" s="57" t="s">
        <v>22</v>
      </c>
      <c r="L952" s="58">
        <f t="shared" si="29"/>
        <v>0.14285714285714285</v>
      </c>
      <c r="M952" s="12" t="s">
        <v>3475</v>
      </c>
      <c r="N952" s="12" t="s">
        <v>3401</v>
      </c>
    </row>
    <row r="953" spans="1:14" ht="216">
      <c r="A953" s="93" t="s">
        <v>3476</v>
      </c>
      <c r="B953" s="48" t="s">
        <v>3477</v>
      </c>
      <c r="C953" s="85">
        <v>1047454432</v>
      </c>
      <c r="D953" s="50" t="s">
        <v>3478</v>
      </c>
      <c r="E953" s="61">
        <v>45442</v>
      </c>
      <c r="F953" s="83">
        <v>45655</v>
      </c>
      <c r="G953" s="53">
        <v>14000000</v>
      </c>
      <c r="H953" s="54">
        <v>2000000</v>
      </c>
      <c r="I953" s="55">
        <f t="shared" si="28"/>
        <v>12000000</v>
      </c>
      <c r="J953" s="56" t="s">
        <v>21</v>
      </c>
      <c r="K953" s="57" t="s">
        <v>22</v>
      </c>
      <c r="L953" s="58">
        <f t="shared" si="29"/>
        <v>0.14285714285714285</v>
      </c>
      <c r="M953" s="12" t="s">
        <v>3479</v>
      </c>
      <c r="N953" s="12" t="s">
        <v>3401</v>
      </c>
    </row>
    <row r="954" spans="1:14" ht="189">
      <c r="A954" s="95" t="s">
        <v>3480</v>
      </c>
      <c r="B954" s="48" t="s">
        <v>3410</v>
      </c>
      <c r="C954" s="96">
        <v>15073705</v>
      </c>
      <c r="D954" s="50" t="s">
        <v>3481</v>
      </c>
      <c r="E954" s="61">
        <v>45443</v>
      </c>
      <c r="F954" s="83">
        <v>45656</v>
      </c>
      <c r="G954" s="53">
        <v>12600000</v>
      </c>
      <c r="H954" s="54">
        <v>1800000</v>
      </c>
      <c r="I954" s="55">
        <f t="shared" si="28"/>
        <v>10800000</v>
      </c>
      <c r="J954" s="56" t="s">
        <v>21</v>
      </c>
      <c r="K954" s="57" t="s">
        <v>22</v>
      </c>
      <c r="L954" s="58">
        <f t="shared" si="29"/>
        <v>0.14285714285714285</v>
      </c>
      <c r="M954" s="12" t="s">
        <v>3482</v>
      </c>
      <c r="N954" s="12" t="s">
        <v>3401</v>
      </c>
    </row>
    <row r="955" spans="1:14" ht="189">
      <c r="A955" s="95" t="s">
        <v>3483</v>
      </c>
      <c r="B955" s="48" t="s">
        <v>3410</v>
      </c>
      <c r="C955" s="96">
        <v>73160288</v>
      </c>
      <c r="D955" s="50" t="s">
        <v>3484</v>
      </c>
      <c r="E955" s="61">
        <v>45443</v>
      </c>
      <c r="F955" s="83">
        <v>45656</v>
      </c>
      <c r="G955" s="53">
        <v>17500000</v>
      </c>
      <c r="H955" s="54">
        <v>2500000</v>
      </c>
      <c r="I955" s="55">
        <f t="shared" si="28"/>
        <v>15000000</v>
      </c>
      <c r="J955" s="56" t="s">
        <v>21</v>
      </c>
      <c r="K955" s="57" t="s">
        <v>22</v>
      </c>
      <c r="L955" s="58">
        <f t="shared" si="29"/>
        <v>0.14285714285714285</v>
      </c>
      <c r="M955" s="12" t="s">
        <v>3485</v>
      </c>
      <c r="N955" s="12" t="s">
        <v>3401</v>
      </c>
    </row>
    <row r="956" spans="1:14" ht="189">
      <c r="A956" s="95" t="s">
        <v>3486</v>
      </c>
      <c r="B956" s="48" t="s">
        <v>3410</v>
      </c>
      <c r="C956" s="96">
        <v>1052965875</v>
      </c>
      <c r="D956" s="50" t="s">
        <v>3487</v>
      </c>
      <c r="E956" s="61">
        <v>45443</v>
      </c>
      <c r="F956" s="83">
        <v>45656</v>
      </c>
      <c r="G956" s="53">
        <v>14000000</v>
      </c>
      <c r="H956" s="54">
        <v>2000000</v>
      </c>
      <c r="I956" s="55">
        <f t="shared" si="28"/>
        <v>12000000</v>
      </c>
      <c r="J956" s="56" t="s">
        <v>21</v>
      </c>
      <c r="K956" s="57" t="s">
        <v>22</v>
      </c>
      <c r="L956" s="58">
        <f t="shared" si="29"/>
        <v>0.14285714285714285</v>
      </c>
      <c r="M956" s="12" t="s">
        <v>3488</v>
      </c>
      <c r="N956" s="12" t="s">
        <v>3401</v>
      </c>
    </row>
    <row r="957" spans="1:14" ht="189">
      <c r="A957" s="95" t="s">
        <v>3489</v>
      </c>
      <c r="B957" s="48" t="s">
        <v>3423</v>
      </c>
      <c r="C957" s="96">
        <v>1068656114</v>
      </c>
      <c r="D957" s="50" t="s">
        <v>3490</v>
      </c>
      <c r="E957" s="61">
        <v>45442</v>
      </c>
      <c r="F957" s="83">
        <v>45655</v>
      </c>
      <c r="G957" s="53">
        <v>12600000</v>
      </c>
      <c r="H957" s="54">
        <v>1800000</v>
      </c>
      <c r="I957" s="55">
        <f t="shared" si="28"/>
        <v>10800000</v>
      </c>
      <c r="J957" s="56" t="s">
        <v>21</v>
      </c>
      <c r="K957" s="57" t="s">
        <v>22</v>
      </c>
      <c r="L957" s="58">
        <f t="shared" si="29"/>
        <v>0.14285714285714285</v>
      </c>
      <c r="M957" s="12" t="s">
        <v>3491</v>
      </c>
      <c r="N957" s="12" t="s">
        <v>3401</v>
      </c>
    </row>
    <row r="958" spans="1:14" ht="189">
      <c r="A958" s="95" t="s">
        <v>3492</v>
      </c>
      <c r="B958" s="48" t="s">
        <v>3423</v>
      </c>
      <c r="C958" s="96">
        <v>45545992</v>
      </c>
      <c r="D958" s="50" t="s">
        <v>3493</v>
      </c>
      <c r="E958" s="61">
        <v>45443</v>
      </c>
      <c r="F958" s="83">
        <v>45656</v>
      </c>
      <c r="G958" s="53">
        <v>17500000</v>
      </c>
      <c r="H958" s="54">
        <v>2500000</v>
      </c>
      <c r="I958" s="55">
        <f t="shared" si="28"/>
        <v>15000000</v>
      </c>
      <c r="J958" s="56" t="s">
        <v>21</v>
      </c>
      <c r="K958" s="57" t="s">
        <v>22</v>
      </c>
      <c r="L958" s="58">
        <f t="shared" si="29"/>
        <v>0.14285714285714285</v>
      </c>
      <c r="M958" s="12" t="s">
        <v>3494</v>
      </c>
      <c r="N958" s="12" t="s">
        <v>3401</v>
      </c>
    </row>
    <row r="959" spans="1:14" ht="175.5">
      <c r="A959" s="95" t="s">
        <v>3495</v>
      </c>
      <c r="B959" s="48" t="s">
        <v>3067</v>
      </c>
      <c r="C959" s="96">
        <v>45525467</v>
      </c>
      <c r="D959" s="50" t="s">
        <v>3496</v>
      </c>
      <c r="E959" s="61">
        <v>45443</v>
      </c>
      <c r="F959" s="83">
        <v>45656</v>
      </c>
      <c r="G959" s="53">
        <v>24500000</v>
      </c>
      <c r="H959" s="54">
        <v>3500000</v>
      </c>
      <c r="I959" s="55">
        <f t="shared" si="28"/>
        <v>21000000</v>
      </c>
      <c r="J959" s="56" t="s">
        <v>21</v>
      </c>
      <c r="K959" s="57" t="s">
        <v>22</v>
      </c>
      <c r="L959" s="58">
        <f t="shared" si="29"/>
        <v>0.14285714285714285</v>
      </c>
      <c r="M959" s="12" t="s">
        <v>3497</v>
      </c>
      <c r="N959" s="12" t="s">
        <v>3062</v>
      </c>
    </row>
    <row r="960" spans="1:14" ht="175.5">
      <c r="A960" s="95" t="s">
        <v>3498</v>
      </c>
      <c r="B960" s="48" t="s">
        <v>3067</v>
      </c>
      <c r="C960" s="96">
        <v>1072523369</v>
      </c>
      <c r="D960" s="50" t="s">
        <v>3499</v>
      </c>
      <c r="E960" s="61">
        <v>45443</v>
      </c>
      <c r="F960" s="83">
        <v>45656</v>
      </c>
      <c r="G960" s="53">
        <v>24500000</v>
      </c>
      <c r="H960" s="54">
        <v>3500000</v>
      </c>
      <c r="I960" s="55">
        <f t="shared" si="28"/>
        <v>21000000</v>
      </c>
      <c r="J960" s="56" t="s">
        <v>21</v>
      </c>
      <c r="K960" s="57" t="s">
        <v>22</v>
      </c>
      <c r="L960" s="58">
        <f t="shared" si="29"/>
        <v>0.14285714285714285</v>
      </c>
      <c r="M960" s="12" t="s">
        <v>3500</v>
      </c>
      <c r="N960" s="12" t="s">
        <v>3062</v>
      </c>
    </row>
    <row r="961" spans="1:14" ht="175.5">
      <c r="A961" s="95" t="s">
        <v>3501</v>
      </c>
      <c r="B961" s="48" t="s">
        <v>3067</v>
      </c>
      <c r="C961" s="96">
        <v>1067890998</v>
      </c>
      <c r="D961" s="50" t="s">
        <v>3502</v>
      </c>
      <c r="E961" s="61">
        <v>45412</v>
      </c>
      <c r="F961" s="83">
        <v>45625</v>
      </c>
      <c r="G961" s="53">
        <v>24500000</v>
      </c>
      <c r="H961" s="54">
        <v>3500000</v>
      </c>
      <c r="I961" s="55">
        <f t="shared" si="28"/>
        <v>21000000</v>
      </c>
      <c r="J961" s="56" t="s">
        <v>21</v>
      </c>
      <c r="K961" s="57" t="s">
        <v>22</v>
      </c>
      <c r="L961" s="58">
        <f t="shared" si="29"/>
        <v>0.14285714285714285</v>
      </c>
      <c r="M961" s="12" t="s">
        <v>3503</v>
      </c>
      <c r="N961" s="12" t="s">
        <v>3062</v>
      </c>
    </row>
    <row r="962" spans="1:14" ht="189">
      <c r="A962" s="95" t="s">
        <v>3504</v>
      </c>
      <c r="B962" s="48" t="s">
        <v>3505</v>
      </c>
      <c r="C962" s="96">
        <v>22446020</v>
      </c>
      <c r="D962" s="50" t="s">
        <v>3506</v>
      </c>
      <c r="E962" s="61">
        <v>45442</v>
      </c>
      <c r="F962" s="83">
        <v>45655</v>
      </c>
      <c r="G962" s="53">
        <v>28000000</v>
      </c>
      <c r="H962" s="54">
        <v>4000000</v>
      </c>
      <c r="I962" s="55">
        <f t="shared" si="28"/>
        <v>24000000</v>
      </c>
      <c r="J962" s="56" t="s">
        <v>21</v>
      </c>
      <c r="K962" s="57" t="s">
        <v>22</v>
      </c>
      <c r="L962" s="58">
        <f t="shared" si="29"/>
        <v>0.14285714285714285</v>
      </c>
      <c r="M962" s="12" t="s">
        <v>3507</v>
      </c>
      <c r="N962" s="12" t="s">
        <v>3062</v>
      </c>
    </row>
    <row r="963" spans="1:14" ht="94.5">
      <c r="A963" s="95" t="s">
        <v>3508</v>
      </c>
      <c r="B963" s="48" t="s">
        <v>3509</v>
      </c>
      <c r="C963" s="96">
        <v>45647415</v>
      </c>
      <c r="D963" s="50" t="s">
        <v>3510</v>
      </c>
      <c r="E963" s="61">
        <v>45442</v>
      </c>
      <c r="F963" s="83">
        <v>45655</v>
      </c>
      <c r="G963" s="53">
        <v>40600000</v>
      </c>
      <c r="H963" s="54">
        <v>5800000</v>
      </c>
      <c r="I963" s="55">
        <f t="shared" si="28"/>
        <v>34800000</v>
      </c>
      <c r="J963" s="56" t="s">
        <v>21</v>
      </c>
      <c r="K963" s="57" t="s">
        <v>22</v>
      </c>
      <c r="L963" s="58">
        <f t="shared" si="29"/>
        <v>0.14285714285714285</v>
      </c>
      <c r="M963" s="12" t="s">
        <v>3511</v>
      </c>
      <c r="N963" s="12" t="s">
        <v>1952</v>
      </c>
    </row>
    <row r="964" spans="1:14" ht="94.5">
      <c r="A964" s="95" t="s">
        <v>3512</v>
      </c>
      <c r="B964" s="48" t="s">
        <v>3509</v>
      </c>
      <c r="C964" s="96">
        <v>45540737</v>
      </c>
      <c r="D964" s="50" t="s">
        <v>3513</v>
      </c>
      <c r="E964" s="61">
        <v>45442</v>
      </c>
      <c r="F964" s="83">
        <v>45655</v>
      </c>
      <c r="G964" s="53">
        <v>40600000</v>
      </c>
      <c r="H964" s="54">
        <v>5800000</v>
      </c>
      <c r="I964" s="55">
        <f t="shared" si="28"/>
        <v>34800000</v>
      </c>
      <c r="J964" s="56" t="s">
        <v>21</v>
      </c>
      <c r="K964" s="57" t="s">
        <v>22</v>
      </c>
      <c r="L964" s="58">
        <f t="shared" si="29"/>
        <v>0.14285714285714285</v>
      </c>
      <c r="M964" s="12" t="s">
        <v>3514</v>
      </c>
      <c r="N964" s="12" t="s">
        <v>1952</v>
      </c>
    </row>
    <row r="965" spans="1:14" ht="189">
      <c r="A965" s="95" t="s">
        <v>3515</v>
      </c>
      <c r="B965" s="48" t="s">
        <v>3427</v>
      </c>
      <c r="C965" s="96">
        <v>73082440</v>
      </c>
      <c r="D965" s="50" t="s">
        <v>3516</v>
      </c>
      <c r="E965" s="61">
        <v>45442</v>
      </c>
      <c r="F965" s="83">
        <v>45655</v>
      </c>
      <c r="G965" s="53">
        <v>14000000</v>
      </c>
      <c r="H965" s="54">
        <v>2000000</v>
      </c>
      <c r="I965" s="55">
        <f t="shared" si="28"/>
        <v>12000000</v>
      </c>
      <c r="J965" s="56" t="s">
        <v>21</v>
      </c>
      <c r="K965" s="57" t="s">
        <v>22</v>
      </c>
      <c r="L965" s="58">
        <f t="shared" si="29"/>
        <v>0.14285714285714285</v>
      </c>
      <c r="M965" s="12" t="s">
        <v>3475</v>
      </c>
      <c r="N965" s="12" t="s">
        <v>3401</v>
      </c>
    </row>
    <row r="966" spans="1:14" ht="202.5">
      <c r="A966" s="95" t="s">
        <v>3517</v>
      </c>
      <c r="B966" s="48" t="s">
        <v>3518</v>
      </c>
      <c r="C966" s="85">
        <v>22801455</v>
      </c>
      <c r="D966" s="50" t="s">
        <v>3519</v>
      </c>
      <c r="E966" s="61">
        <v>45443</v>
      </c>
      <c r="F966" s="83">
        <v>45656</v>
      </c>
      <c r="G966" s="53">
        <v>17500000</v>
      </c>
      <c r="H966" s="54">
        <v>2500000</v>
      </c>
      <c r="I966" s="55">
        <f t="shared" si="28"/>
        <v>15000000</v>
      </c>
      <c r="J966" s="56" t="s">
        <v>21</v>
      </c>
      <c r="K966" s="57" t="s">
        <v>22</v>
      </c>
      <c r="L966" s="58">
        <f t="shared" si="29"/>
        <v>0.14285714285714285</v>
      </c>
      <c r="M966" s="12" t="s">
        <v>3520</v>
      </c>
      <c r="N966" s="12" t="s">
        <v>684</v>
      </c>
    </row>
    <row r="967" spans="1:14" ht="202.5">
      <c r="A967" s="95" t="s">
        <v>3521</v>
      </c>
      <c r="B967" s="48" t="s">
        <v>3518</v>
      </c>
      <c r="C967" s="85">
        <v>1041985675</v>
      </c>
      <c r="D967" s="50" t="s">
        <v>3522</v>
      </c>
      <c r="E967" s="61">
        <v>45443</v>
      </c>
      <c r="F967" s="83">
        <v>45656</v>
      </c>
      <c r="G967" s="53">
        <v>15400000</v>
      </c>
      <c r="H967" s="54">
        <v>2200000</v>
      </c>
      <c r="I967" s="55">
        <f t="shared" si="28"/>
        <v>13200000</v>
      </c>
      <c r="J967" s="56" t="s">
        <v>21</v>
      </c>
      <c r="K967" s="57" t="s">
        <v>22</v>
      </c>
      <c r="L967" s="58">
        <f t="shared" si="29"/>
        <v>0.14285714285714285</v>
      </c>
      <c r="M967" s="12" t="s">
        <v>3523</v>
      </c>
      <c r="N967" s="12" t="s">
        <v>684</v>
      </c>
    </row>
    <row r="968" spans="1:14" ht="202.5">
      <c r="A968" s="95" t="s">
        <v>3524</v>
      </c>
      <c r="B968" s="48" t="s">
        <v>3525</v>
      </c>
      <c r="C968" s="85">
        <v>45458873</v>
      </c>
      <c r="D968" s="50" t="s">
        <v>3526</v>
      </c>
      <c r="E968" s="61">
        <v>45443</v>
      </c>
      <c r="F968" s="83">
        <v>45656</v>
      </c>
      <c r="G968" s="53">
        <v>17500000</v>
      </c>
      <c r="H968" s="54">
        <v>2500000</v>
      </c>
      <c r="I968" s="55">
        <f t="shared" si="28"/>
        <v>15000000</v>
      </c>
      <c r="J968" s="56" t="s">
        <v>21</v>
      </c>
      <c r="K968" s="57" t="s">
        <v>22</v>
      </c>
      <c r="L968" s="58">
        <f t="shared" si="29"/>
        <v>0.14285714285714285</v>
      </c>
      <c r="M968" s="12" t="s">
        <v>3527</v>
      </c>
      <c r="N968" s="12" t="s">
        <v>684</v>
      </c>
    </row>
    <row r="969" spans="1:14" ht="202.5">
      <c r="A969" s="95" t="s">
        <v>3528</v>
      </c>
      <c r="B969" s="48" t="s">
        <v>3518</v>
      </c>
      <c r="C969" s="85">
        <v>30775548</v>
      </c>
      <c r="D969" s="50" t="s">
        <v>3529</v>
      </c>
      <c r="E969" s="61">
        <v>45443</v>
      </c>
      <c r="F969" s="83">
        <v>45656</v>
      </c>
      <c r="G969" s="53">
        <v>17500000</v>
      </c>
      <c r="H969" s="54">
        <v>2500000</v>
      </c>
      <c r="I969" s="55">
        <f t="shared" si="28"/>
        <v>15000000</v>
      </c>
      <c r="J969" s="56" t="s">
        <v>21</v>
      </c>
      <c r="K969" s="57" t="s">
        <v>22</v>
      </c>
      <c r="L969" s="58">
        <f t="shared" si="29"/>
        <v>0.14285714285714285</v>
      </c>
      <c r="M969" s="12" t="s">
        <v>3530</v>
      </c>
      <c r="N969" s="12" t="s">
        <v>684</v>
      </c>
    </row>
    <row r="970" spans="1:14" ht="202.5">
      <c r="A970" s="95" t="s">
        <v>3531</v>
      </c>
      <c r="B970" s="48" t="s">
        <v>3518</v>
      </c>
      <c r="C970" s="85">
        <v>45450349</v>
      </c>
      <c r="D970" s="50" t="s">
        <v>3532</v>
      </c>
      <c r="E970" s="61">
        <v>45443</v>
      </c>
      <c r="F970" s="83">
        <v>45656</v>
      </c>
      <c r="G970" s="53">
        <v>17500000</v>
      </c>
      <c r="H970" s="54">
        <v>2500000</v>
      </c>
      <c r="I970" s="55">
        <f t="shared" si="28"/>
        <v>15000000</v>
      </c>
      <c r="J970" s="56" t="s">
        <v>21</v>
      </c>
      <c r="K970" s="57" t="s">
        <v>22</v>
      </c>
      <c r="L970" s="58">
        <f t="shared" si="29"/>
        <v>0.14285714285714285</v>
      </c>
      <c r="M970" s="12" t="s">
        <v>3533</v>
      </c>
      <c r="N970" s="12" t="s">
        <v>684</v>
      </c>
    </row>
    <row r="971" spans="1:14" ht="202.5">
      <c r="A971" s="95" t="s">
        <v>3534</v>
      </c>
      <c r="B971" s="48" t="s">
        <v>3535</v>
      </c>
      <c r="C971" s="85">
        <v>1047410686</v>
      </c>
      <c r="D971" s="50" t="s">
        <v>3536</v>
      </c>
      <c r="E971" s="61">
        <v>45443</v>
      </c>
      <c r="F971" s="83">
        <v>45656</v>
      </c>
      <c r="G971" s="53">
        <v>35000000</v>
      </c>
      <c r="H971" s="54">
        <v>5000000</v>
      </c>
      <c r="I971" s="55">
        <f t="shared" si="28"/>
        <v>30000000</v>
      </c>
      <c r="J971" s="56" t="s">
        <v>21</v>
      </c>
      <c r="K971" s="57" t="s">
        <v>22</v>
      </c>
      <c r="L971" s="58">
        <f t="shared" si="29"/>
        <v>0.14285714285714285</v>
      </c>
      <c r="M971" s="12" t="s">
        <v>3537</v>
      </c>
      <c r="N971" s="12" t="s">
        <v>684</v>
      </c>
    </row>
    <row r="972" spans="1:14" ht="202.5">
      <c r="A972" s="95" t="s">
        <v>3538</v>
      </c>
      <c r="B972" s="48" t="s">
        <v>3518</v>
      </c>
      <c r="C972" s="85">
        <v>1010122154</v>
      </c>
      <c r="D972" s="50" t="s">
        <v>3539</v>
      </c>
      <c r="E972" s="61">
        <v>45443</v>
      </c>
      <c r="F972" s="83">
        <v>45656</v>
      </c>
      <c r="G972" s="53">
        <v>17500000</v>
      </c>
      <c r="H972" s="54">
        <v>2500000</v>
      </c>
      <c r="I972" s="55">
        <f t="shared" si="28"/>
        <v>15000000</v>
      </c>
      <c r="J972" s="56" t="s">
        <v>21</v>
      </c>
      <c r="K972" s="57" t="s">
        <v>22</v>
      </c>
      <c r="L972" s="58">
        <f t="shared" si="29"/>
        <v>0.14285714285714285</v>
      </c>
      <c r="M972" s="12" t="s">
        <v>3540</v>
      </c>
      <c r="N972" s="12" t="s">
        <v>684</v>
      </c>
    </row>
    <row r="973" spans="1:14" ht="216">
      <c r="A973" s="95" t="s">
        <v>3541</v>
      </c>
      <c r="B973" s="48" t="s">
        <v>3542</v>
      </c>
      <c r="C973" s="85">
        <v>1047494649</v>
      </c>
      <c r="D973" s="50" t="s">
        <v>3543</v>
      </c>
      <c r="E973" s="61">
        <v>45443</v>
      </c>
      <c r="F973" s="83">
        <v>45656</v>
      </c>
      <c r="G973" s="53">
        <v>28000000</v>
      </c>
      <c r="H973" s="54">
        <v>4000000</v>
      </c>
      <c r="I973" s="55">
        <f t="shared" si="28"/>
        <v>24000000</v>
      </c>
      <c r="J973" s="56" t="s">
        <v>21</v>
      </c>
      <c r="K973" s="57" t="s">
        <v>22</v>
      </c>
      <c r="L973" s="58">
        <f t="shared" si="29"/>
        <v>0.14285714285714285</v>
      </c>
      <c r="M973" s="12" t="s">
        <v>3544</v>
      </c>
      <c r="N973" s="12" t="s">
        <v>684</v>
      </c>
    </row>
    <row r="974" spans="1:14" ht="202.5">
      <c r="A974" s="95" t="s">
        <v>3545</v>
      </c>
      <c r="B974" s="48" t="s">
        <v>3518</v>
      </c>
      <c r="C974" s="85">
        <v>1047479228</v>
      </c>
      <c r="D974" s="50" t="s">
        <v>3546</v>
      </c>
      <c r="E974" s="61">
        <v>45443</v>
      </c>
      <c r="F974" s="83">
        <v>45656</v>
      </c>
      <c r="G974" s="53">
        <v>15400000</v>
      </c>
      <c r="H974" s="54">
        <v>2200000</v>
      </c>
      <c r="I974" s="55">
        <f t="shared" si="28"/>
        <v>13200000</v>
      </c>
      <c r="J974" s="56" t="s">
        <v>21</v>
      </c>
      <c r="K974" s="57" t="s">
        <v>22</v>
      </c>
      <c r="L974" s="58">
        <f t="shared" si="29"/>
        <v>0.14285714285714285</v>
      </c>
      <c r="M974" s="12" t="s">
        <v>3547</v>
      </c>
      <c r="N974" s="12" t="s">
        <v>684</v>
      </c>
    </row>
    <row r="975" spans="1:14" ht="216">
      <c r="A975" s="95" t="s">
        <v>3548</v>
      </c>
      <c r="B975" s="48" t="s">
        <v>3549</v>
      </c>
      <c r="C975" s="85">
        <v>1047456464</v>
      </c>
      <c r="D975" s="50" t="s">
        <v>3550</v>
      </c>
      <c r="E975" s="61">
        <v>45443</v>
      </c>
      <c r="F975" s="83">
        <v>45656</v>
      </c>
      <c r="G975" s="53">
        <v>15400000</v>
      </c>
      <c r="H975" s="54">
        <v>2200000</v>
      </c>
      <c r="I975" s="55">
        <f t="shared" si="28"/>
        <v>13200000</v>
      </c>
      <c r="J975" s="56" t="s">
        <v>21</v>
      </c>
      <c r="K975" s="57" t="s">
        <v>22</v>
      </c>
      <c r="L975" s="58">
        <f t="shared" si="29"/>
        <v>0.14285714285714285</v>
      </c>
      <c r="M975" s="12" t="s">
        <v>3551</v>
      </c>
      <c r="N975" s="12" t="s">
        <v>684</v>
      </c>
    </row>
    <row r="976" spans="1:14" ht="189">
      <c r="A976" s="95" t="s">
        <v>3552</v>
      </c>
      <c r="B976" s="48" t="s">
        <v>3553</v>
      </c>
      <c r="C976" s="85">
        <v>45686221</v>
      </c>
      <c r="D976" s="50" t="s">
        <v>3554</v>
      </c>
      <c r="E976" s="61">
        <v>45443</v>
      </c>
      <c r="F976" s="83">
        <v>45656</v>
      </c>
      <c r="G976" s="53">
        <v>28000000</v>
      </c>
      <c r="H976" s="54">
        <v>4000000</v>
      </c>
      <c r="I976" s="55">
        <f t="shared" si="28"/>
        <v>24000000</v>
      </c>
      <c r="J976" s="56" t="s">
        <v>21</v>
      </c>
      <c r="K976" s="57" t="s">
        <v>22</v>
      </c>
      <c r="L976" s="58">
        <f t="shared" si="29"/>
        <v>0.14285714285714285</v>
      </c>
      <c r="M976" s="12" t="s">
        <v>3555</v>
      </c>
      <c r="N976" s="12" t="s">
        <v>684</v>
      </c>
    </row>
    <row r="977" spans="1:14" ht="216">
      <c r="A977" s="95" t="s">
        <v>3556</v>
      </c>
      <c r="B977" s="48" t="s">
        <v>3557</v>
      </c>
      <c r="C977" s="85">
        <v>1047390575</v>
      </c>
      <c r="D977" s="50" t="s">
        <v>3558</v>
      </c>
      <c r="E977" s="61">
        <v>45443</v>
      </c>
      <c r="F977" s="83">
        <v>45656</v>
      </c>
      <c r="G977" s="53">
        <v>35000000</v>
      </c>
      <c r="H977" s="54">
        <v>5000000</v>
      </c>
      <c r="I977" s="55">
        <f t="shared" si="28"/>
        <v>30000000</v>
      </c>
      <c r="J977" s="56" t="s">
        <v>21</v>
      </c>
      <c r="K977" s="57" t="s">
        <v>22</v>
      </c>
      <c r="L977" s="58">
        <f t="shared" si="29"/>
        <v>0.14285714285714285</v>
      </c>
      <c r="M977" s="12" t="s">
        <v>3559</v>
      </c>
      <c r="N977" s="12" t="s">
        <v>684</v>
      </c>
    </row>
    <row r="978" spans="1:14" ht="135">
      <c r="A978" s="95" t="s">
        <v>3560</v>
      </c>
      <c r="B978" s="48" t="s">
        <v>2981</v>
      </c>
      <c r="C978" s="85">
        <v>73196114</v>
      </c>
      <c r="D978" s="50" t="s">
        <v>3561</v>
      </c>
      <c r="E978" s="61">
        <v>45443</v>
      </c>
      <c r="F978" s="83">
        <v>45656</v>
      </c>
      <c r="G978" s="53">
        <v>31500000</v>
      </c>
      <c r="H978" s="54">
        <v>4500000</v>
      </c>
      <c r="I978" s="55">
        <f t="shared" si="28"/>
        <v>27000000</v>
      </c>
      <c r="J978" s="56" t="s">
        <v>21</v>
      </c>
      <c r="K978" s="57" t="s">
        <v>22</v>
      </c>
      <c r="L978" s="58">
        <f t="shared" si="29"/>
        <v>0.14285714285714285</v>
      </c>
      <c r="M978" s="12" t="s">
        <v>3562</v>
      </c>
      <c r="N978" s="12" t="s">
        <v>585</v>
      </c>
    </row>
    <row r="979" spans="1:14" ht="148.5">
      <c r="A979" s="95" t="s">
        <v>3563</v>
      </c>
      <c r="B979" s="48" t="s">
        <v>3180</v>
      </c>
      <c r="C979" s="85">
        <v>80051353</v>
      </c>
      <c r="D979" s="50" t="s">
        <v>3564</v>
      </c>
      <c r="E979" s="61">
        <v>45464</v>
      </c>
      <c r="F979" s="83">
        <v>45646</v>
      </c>
      <c r="G979" s="53">
        <v>21000000</v>
      </c>
      <c r="H979" s="54">
        <v>3500000</v>
      </c>
      <c r="I979" s="55">
        <f t="shared" si="28"/>
        <v>17500000</v>
      </c>
      <c r="J979" s="56" t="s">
        <v>21</v>
      </c>
      <c r="K979" s="57" t="s">
        <v>22</v>
      </c>
      <c r="L979" s="58">
        <f t="shared" si="29"/>
        <v>0.16666666666666666</v>
      </c>
      <c r="M979" s="12" t="s">
        <v>3565</v>
      </c>
      <c r="N979" s="12" t="s">
        <v>189</v>
      </c>
    </row>
    <row r="980" spans="1:14" ht="148.5">
      <c r="A980" s="95" t="s">
        <v>3566</v>
      </c>
      <c r="B980" s="48" t="s">
        <v>3000</v>
      </c>
      <c r="C980" s="85">
        <v>45528703</v>
      </c>
      <c r="D980" s="50" t="s">
        <v>3567</v>
      </c>
      <c r="E980" s="61">
        <v>45443</v>
      </c>
      <c r="F980" s="83">
        <v>45626</v>
      </c>
      <c r="G980" s="53">
        <v>30000000</v>
      </c>
      <c r="H980" s="54">
        <v>5000000</v>
      </c>
      <c r="I980" s="55">
        <f t="shared" si="28"/>
        <v>25000000</v>
      </c>
      <c r="J980" s="56" t="s">
        <v>21</v>
      </c>
      <c r="K980" s="57" t="s">
        <v>22</v>
      </c>
      <c r="L980" s="58">
        <f t="shared" si="29"/>
        <v>0.16666666666666666</v>
      </c>
      <c r="M980" s="12" t="s">
        <v>3568</v>
      </c>
      <c r="N980" s="12" t="s">
        <v>585</v>
      </c>
    </row>
    <row r="981" spans="1:14" ht="135">
      <c r="A981" s="95" t="s">
        <v>3569</v>
      </c>
      <c r="B981" s="48" t="s">
        <v>2981</v>
      </c>
      <c r="C981" s="85">
        <v>10776690</v>
      </c>
      <c r="D981" s="50" t="s">
        <v>3570</v>
      </c>
      <c r="E981" s="61">
        <v>45443</v>
      </c>
      <c r="F981" s="83">
        <v>45656</v>
      </c>
      <c r="G981" s="53">
        <v>31500000</v>
      </c>
      <c r="H981" s="54">
        <v>4500000</v>
      </c>
      <c r="I981" s="55">
        <f t="shared" si="28"/>
        <v>27000000</v>
      </c>
      <c r="J981" s="56" t="s">
        <v>21</v>
      </c>
      <c r="K981" s="57" t="s">
        <v>22</v>
      </c>
      <c r="L981" s="58">
        <f t="shared" si="29"/>
        <v>0.14285714285714285</v>
      </c>
      <c r="M981" s="12" t="s">
        <v>3571</v>
      </c>
      <c r="N981" s="12" t="s">
        <v>585</v>
      </c>
    </row>
    <row r="982" spans="1:14" ht="135">
      <c r="A982" s="95" t="s">
        <v>3572</v>
      </c>
      <c r="B982" s="48" t="s">
        <v>2981</v>
      </c>
      <c r="C982" s="85">
        <v>1047467201</v>
      </c>
      <c r="D982" s="50" t="s">
        <v>3573</v>
      </c>
      <c r="E982" s="61">
        <v>45443</v>
      </c>
      <c r="F982" s="83">
        <v>45656</v>
      </c>
      <c r="G982" s="53">
        <v>31500000</v>
      </c>
      <c r="H982" s="54">
        <v>4500000</v>
      </c>
      <c r="I982" s="55">
        <f t="shared" si="28"/>
        <v>27000000</v>
      </c>
      <c r="J982" s="56" t="s">
        <v>21</v>
      </c>
      <c r="K982" s="57" t="s">
        <v>22</v>
      </c>
      <c r="L982" s="58">
        <f t="shared" si="29"/>
        <v>0.14285714285714285</v>
      </c>
      <c r="M982" s="12" t="s">
        <v>3574</v>
      </c>
      <c r="N982" s="12" t="s">
        <v>585</v>
      </c>
    </row>
    <row r="983" spans="1:14" ht="135">
      <c r="A983" s="95" t="s">
        <v>3575</v>
      </c>
      <c r="B983" s="48" t="s">
        <v>2981</v>
      </c>
      <c r="C983" s="85">
        <v>1007621084</v>
      </c>
      <c r="D983" s="50" t="s">
        <v>3576</v>
      </c>
      <c r="E983" s="61">
        <v>45443</v>
      </c>
      <c r="F983" s="83">
        <v>45656</v>
      </c>
      <c r="G983" s="53">
        <v>31500000</v>
      </c>
      <c r="H983" s="54">
        <v>4500000</v>
      </c>
      <c r="I983" s="55">
        <f t="shared" si="28"/>
        <v>27000000</v>
      </c>
      <c r="J983" s="56" t="s">
        <v>21</v>
      </c>
      <c r="K983" s="57" t="s">
        <v>22</v>
      </c>
      <c r="L983" s="58">
        <f t="shared" si="29"/>
        <v>0.14285714285714285</v>
      </c>
      <c r="M983" s="12" t="s">
        <v>3577</v>
      </c>
      <c r="N983" s="12" t="s">
        <v>585</v>
      </c>
    </row>
    <row r="984" spans="1:14" ht="135">
      <c r="A984" s="95" t="s">
        <v>3578</v>
      </c>
      <c r="B984" s="48" t="s">
        <v>2981</v>
      </c>
      <c r="C984" s="85">
        <v>1052090680</v>
      </c>
      <c r="D984" s="50" t="s">
        <v>3579</v>
      </c>
      <c r="E984" s="61">
        <v>45443</v>
      </c>
      <c r="F984" s="83">
        <v>45656</v>
      </c>
      <c r="G984" s="53">
        <v>31500000</v>
      </c>
      <c r="H984" s="54">
        <v>4500000</v>
      </c>
      <c r="I984" s="55">
        <f t="shared" ref="I984:I1047" si="30">+G984-H984</f>
        <v>27000000</v>
      </c>
      <c r="J984" s="56" t="s">
        <v>21</v>
      </c>
      <c r="K984" s="57" t="s">
        <v>22</v>
      </c>
      <c r="L984" s="58">
        <f t="shared" ref="L984:L1047" si="31">+H984/G984</f>
        <v>0.14285714285714285</v>
      </c>
      <c r="M984" s="12" t="s">
        <v>3580</v>
      </c>
      <c r="N984" s="12" t="s">
        <v>585</v>
      </c>
    </row>
    <row r="985" spans="1:14" ht="310.5">
      <c r="A985" s="95" t="s">
        <v>3581</v>
      </c>
      <c r="B985" s="48" t="s">
        <v>3582</v>
      </c>
      <c r="C985" s="85">
        <v>23238625</v>
      </c>
      <c r="D985" s="50" t="s">
        <v>3583</v>
      </c>
      <c r="E985" s="61">
        <v>45443</v>
      </c>
      <c r="F985" s="83">
        <v>45656</v>
      </c>
      <c r="G985" s="53">
        <v>10500000</v>
      </c>
      <c r="H985" s="54">
        <v>1500000</v>
      </c>
      <c r="I985" s="55">
        <f t="shared" si="30"/>
        <v>9000000</v>
      </c>
      <c r="J985" s="56" t="s">
        <v>21</v>
      </c>
      <c r="K985" s="57" t="s">
        <v>22</v>
      </c>
      <c r="L985" s="58">
        <f t="shared" si="31"/>
        <v>0.14285714285714285</v>
      </c>
      <c r="M985" s="12" t="s">
        <v>3584</v>
      </c>
      <c r="N985" s="12" t="s">
        <v>737</v>
      </c>
    </row>
    <row r="986" spans="1:14" ht="310.5">
      <c r="A986" s="95" t="s">
        <v>3585</v>
      </c>
      <c r="B986" s="48" t="s">
        <v>3385</v>
      </c>
      <c r="C986" s="85">
        <v>73129215</v>
      </c>
      <c r="D986" s="50" t="s">
        <v>3586</v>
      </c>
      <c r="E986" s="61">
        <v>45443</v>
      </c>
      <c r="F986" s="83">
        <v>45656</v>
      </c>
      <c r="G986" s="53">
        <v>10500000</v>
      </c>
      <c r="H986" s="54">
        <v>1500000</v>
      </c>
      <c r="I986" s="55">
        <f t="shared" si="30"/>
        <v>9000000</v>
      </c>
      <c r="J986" s="56" t="s">
        <v>21</v>
      </c>
      <c r="K986" s="57" t="s">
        <v>22</v>
      </c>
      <c r="L986" s="58">
        <f t="shared" si="31"/>
        <v>0.14285714285714285</v>
      </c>
      <c r="M986" s="12" t="s">
        <v>3587</v>
      </c>
      <c r="N986" s="12" t="s">
        <v>737</v>
      </c>
    </row>
    <row r="987" spans="1:14" ht="310.5">
      <c r="A987" s="95" t="s">
        <v>3588</v>
      </c>
      <c r="B987" s="48" t="s">
        <v>3589</v>
      </c>
      <c r="C987" s="85">
        <v>22478701</v>
      </c>
      <c r="D987" s="50" t="s">
        <v>3590</v>
      </c>
      <c r="E987" s="61">
        <v>45443</v>
      </c>
      <c r="F987" s="83">
        <v>45656</v>
      </c>
      <c r="G987" s="53">
        <v>31500000</v>
      </c>
      <c r="H987" s="54">
        <v>4500000</v>
      </c>
      <c r="I987" s="55">
        <f t="shared" si="30"/>
        <v>27000000</v>
      </c>
      <c r="J987" s="56" t="s">
        <v>21</v>
      </c>
      <c r="K987" s="57" t="s">
        <v>22</v>
      </c>
      <c r="L987" s="58">
        <f t="shared" si="31"/>
        <v>0.14285714285714285</v>
      </c>
      <c r="M987" s="12" t="s">
        <v>3591</v>
      </c>
      <c r="N987" s="12" t="s">
        <v>737</v>
      </c>
    </row>
    <row r="988" spans="1:14" ht="270">
      <c r="A988" s="95" t="s">
        <v>3592</v>
      </c>
      <c r="B988" s="48" t="s">
        <v>3593</v>
      </c>
      <c r="C988" s="85">
        <v>1143353890</v>
      </c>
      <c r="D988" s="50" t="s">
        <v>3594</v>
      </c>
      <c r="E988" s="61">
        <v>45443</v>
      </c>
      <c r="F988" s="83">
        <v>45656</v>
      </c>
      <c r="G988" s="53">
        <v>28000000</v>
      </c>
      <c r="H988" s="54">
        <v>4000000</v>
      </c>
      <c r="I988" s="55">
        <f t="shared" si="30"/>
        <v>24000000</v>
      </c>
      <c r="J988" s="56" t="s">
        <v>21</v>
      </c>
      <c r="K988" s="57" t="s">
        <v>22</v>
      </c>
      <c r="L988" s="58">
        <f t="shared" si="31"/>
        <v>0.14285714285714285</v>
      </c>
      <c r="M988" s="12" t="s">
        <v>3595</v>
      </c>
      <c r="N988" s="12" t="s">
        <v>189</v>
      </c>
    </row>
    <row r="989" spans="1:14" ht="270">
      <c r="A989" s="95" t="s">
        <v>3596</v>
      </c>
      <c r="B989" s="48" t="s">
        <v>3593</v>
      </c>
      <c r="C989" s="85">
        <v>1048933524</v>
      </c>
      <c r="D989" s="50" t="s">
        <v>3597</v>
      </c>
      <c r="E989" s="61">
        <v>45443</v>
      </c>
      <c r="F989" s="83">
        <v>45656</v>
      </c>
      <c r="G989" s="53">
        <v>28000000</v>
      </c>
      <c r="H989" s="54">
        <v>4000000</v>
      </c>
      <c r="I989" s="55">
        <f t="shared" si="30"/>
        <v>24000000</v>
      </c>
      <c r="J989" s="56" t="s">
        <v>21</v>
      </c>
      <c r="K989" s="57" t="s">
        <v>22</v>
      </c>
      <c r="L989" s="58">
        <f t="shared" si="31"/>
        <v>0.14285714285714285</v>
      </c>
      <c r="M989" s="12" t="s">
        <v>3598</v>
      </c>
      <c r="N989" s="12" t="s">
        <v>189</v>
      </c>
    </row>
    <row r="990" spans="1:14" ht="162">
      <c r="A990" s="95" t="s">
        <v>3599</v>
      </c>
      <c r="B990" s="48" t="s">
        <v>3600</v>
      </c>
      <c r="C990" s="85">
        <v>73115567</v>
      </c>
      <c r="D990" s="50" t="s">
        <v>3601</v>
      </c>
      <c r="E990" s="61">
        <v>45443</v>
      </c>
      <c r="F990" s="83">
        <v>45626</v>
      </c>
      <c r="G990" s="53">
        <v>36000000</v>
      </c>
      <c r="H990" s="54">
        <v>6000000</v>
      </c>
      <c r="I990" s="55">
        <f t="shared" si="30"/>
        <v>30000000</v>
      </c>
      <c r="J990" s="56" t="s">
        <v>21</v>
      </c>
      <c r="K990" s="57" t="s">
        <v>22</v>
      </c>
      <c r="L990" s="58">
        <f t="shared" si="31"/>
        <v>0.16666666666666666</v>
      </c>
      <c r="M990" s="12" t="s">
        <v>3602</v>
      </c>
      <c r="N990" s="12" t="s">
        <v>1740</v>
      </c>
    </row>
    <row r="991" spans="1:14" ht="162">
      <c r="A991" s="95" t="s">
        <v>3603</v>
      </c>
      <c r="B991" s="48" t="s">
        <v>3600</v>
      </c>
      <c r="C991" s="85">
        <v>73189126</v>
      </c>
      <c r="D991" s="50" t="s">
        <v>3604</v>
      </c>
      <c r="E991" s="61">
        <v>45443</v>
      </c>
      <c r="F991" s="83">
        <v>45656</v>
      </c>
      <c r="G991" s="53">
        <v>31500000</v>
      </c>
      <c r="H991" s="54">
        <v>4500000</v>
      </c>
      <c r="I991" s="55">
        <f t="shared" si="30"/>
        <v>27000000</v>
      </c>
      <c r="J991" s="56" t="s">
        <v>21</v>
      </c>
      <c r="K991" s="57" t="s">
        <v>22</v>
      </c>
      <c r="L991" s="58">
        <f t="shared" si="31"/>
        <v>0.14285714285714285</v>
      </c>
      <c r="M991" s="12" t="s">
        <v>3605</v>
      </c>
      <c r="N991" s="12" t="s">
        <v>1740</v>
      </c>
    </row>
    <row r="992" spans="1:14" ht="162">
      <c r="A992" s="95" t="s">
        <v>3606</v>
      </c>
      <c r="B992" s="48" t="s">
        <v>3600</v>
      </c>
      <c r="C992" s="96">
        <v>1047418620</v>
      </c>
      <c r="D992" s="50" t="s">
        <v>3607</v>
      </c>
      <c r="E992" s="61">
        <v>45454</v>
      </c>
      <c r="F992" s="83">
        <v>45636</v>
      </c>
      <c r="G992" s="53">
        <v>21000000</v>
      </c>
      <c r="H992" s="54">
        <v>3500000</v>
      </c>
      <c r="I992" s="55">
        <f t="shared" si="30"/>
        <v>17500000</v>
      </c>
      <c r="J992" s="56" t="s">
        <v>21</v>
      </c>
      <c r="K992" s="57" t="s">
        <v>22</v>
      </c>
      <c r="L992" s="58">
        <f t="shared" si="31"/>
        <v>0.16666666666666666</v>
      </c>
      <c r="M992" s="12" t="s">
        <v>3608</v>
      </c>
      <c r="N992" s="12" t="s">
        <v>1740</v>
      </c>
    </row>
    <row r="993" spans="1:14" ht="175.5">
      <c r="A993" s="95" t="s">
        <v>3609</v>
      </c>
      <c r="B993" s="48" t="s">
        <v>2246</v>
      </c>
      <c r="C993" s="85">
        <v>45580470</v>
      </c>
      <c r="D993" s="50" t="s">
        <v>3610</v>
      </c>
      <c r="E993" s="61">
        <v>45443</v>
      </c>
      <c r="F993" s="83">
        <v>45626</v>
      </c>
      <c r="G993" s="53">
        <v>24000000</v>
      </c>
      <c r="H993" s="54">
        <v>4000000</v>
      </c>
      <c r="I993" s="55">
        <f t="shared" si="30"/>
        <v>20000000</v>
      </c>
      <c r="J993" s="56" t="s">
        <v>21</v>
      </c>
      <c r="K993" s="57" t="s">
        <v>22</v>
      </c>
      <c r="L993" s="58">
        <f t="shared" si="31"/>
        <v>0.16666666666666666</v>
      </c>
      <c r="M993" s="12" t="s">
        <v>3611</v>
      </c>
      <c r="N993" s="12" t="s">
        <v>684</v>
      </c>
    </row>
    <row r="994" spans="1:14" ht="202.5">
      <c r="A994" s="95" t="s">
        <v>3612</v>
      </c>
      <c r="B994" s="48" t="s">
        <v>3518</v>
      </c>
      <c r="C994" s="85">
        <v>1001899698</v>
      </c>
      <c r="D994" s="50" t="s">
        <v>3613</v>
      </c>
      <c r="E994" s="61">
        <v>45443</v>
      </c>
      <c r="F994" s="83">
        <v>45656</v>
      </c>
      <c r="G994" s="53">
        <v>15400000</v>
      </c>
      <c r="H994" s="54">
        <v>2200000</v>
      </c>
      <c r="I994" s="55">
        <f t="shared" si="30"/>
        <v>13200000</v>
      </c>
      <c r="J994" s="56" t="s">
        <v>21</v>
      </c>
      <c r="K994" s="57" t="s">
        <v>22</v>
      </c>
      <c r="L994" s="58">
        <f t="shared" si="31"/>
        <v>0.14285714285714285</v>
      </c>
      <c r="M994" s="12" t="s">
        <v>3614</v>
      </c>
      <c r="N994" s="12" t="s">
        <v>684</v>
      </c>
    </row>
    <row r="995" spans="1:14" ht="148.5">
      <c r="A995" s="84" t="s">
        <v>3615</v>
      </c>
      <c r="B995" s="48" t="s">
        <v>2968</v>
      </c>
      <c r="C995" s="85">
        <v>32820715</v>
      </c>
      <c r="D995" s="50" t="s">
        <v>3616</v>
      </c>
      <c r="E995" s="61">
        <v>45454</v>
      </c>
      <c r="F995" s="83">
        <v>45636</v>
      </c>
      <c r="G995" s="53">
        <v>13200000</v>
      </c>
      <c r="H995" s="54">
        <v>2200000</v>
      </c>
      <c r="I995" s="55">
        <f t="shared" si="30"/>
        <v>11000000</v>
      </c>
      <c r="J995" s="56" t="s">
        <v>21</v>
      </c>
      <c r="K995" s="57" t="s">
        <v>22</v>
      </c>
      <c r="L995" s="58">
        <f t="shared" si="31"/>
        <v>0.16666666666666666</v>
      </c>
      <c r="M995" s="12" t="s">
        <v>3617</v>
      </c>
      <c r="N995" s="12" t="s">
        <v>585</v>
      </c>
    </row>
    <row r="996" spans="1:14" ht="256.5">
      <c r="A996" s="84" t="s">
        <v>3618</v>
      </c>
      <c r="B996" s="48" t="s">
        <v>3619</v>
      </c>
      <c r="C996" s="85">
        <v>1007588476</v>
      </c>
      <c r="D996" s="50" t="s">
        <v>3620</v>
      </c>
      <c r="E996" s="61">
        <v>45454</v>
      </c>
      <c r="F996" s="83">
        <v>45636</v>
      </c>
      <c r="G996" s="53">
        <v>18000000</v>
      </c>
      <c r="H996" s="54">
        <v>3000000</v>
      </c>
      <c r="I996" s="55">
        <f t="shared" si="30"/>
        <v>15000000</v>
      </c>
      <c r="J996" s="56" t="s">
        <v>21</v>
      </c>
      <c r="K996" s="57" t="s">
        <v>22</v>
      </c>
      <c r="L996" s="58">
        <f t="shared" si="31"/>
        <v>0.16666666666666666</v>
      </c>
      <c r="M996" s="12" t="s">
        <v>3621</v>
      </c>
      <c r="N996" s="12" t="s">
        <v>3622</v>
      </c>
    </row>
    <row r="997" spans="1:14" ht="121.5">
      <c r="A997" s="84" t="s">
        <v>3623</v>
      </c>
      <c r="B997" s="48" t="s">
        <v>3624</v>
      </c>
      <c r="C997" s="85">
        <v>73211782</v>
      </c>
      <c r="D997" s="50" t="s">
        <v>3625</v>
      </c>
      <c r="E997" s="61">
        <v>45454</v>
      </c>
      <c r="F997" s="83">
        <v>45636</v>
      </c>
      <c r="G997" s="53">
        <v>21000000</v>
      </c>
      <c r="H997" s="54">
        <v>3500000</v>
      </c>
      <c r="I997" s="55">
        <f t="shared" si="30"/>
        <v>17500000</v>
      </c>
      <c r="J997" s="56" t="s">
        <v>21</v>
      </c>
      <c r="K997" s="57" t="s">
        <v>22</v>
      </c>
      <c r="L997" s="58">
        <f t="shared" si="31"/>
        <v>0.16666666666666666</v>
      </c>
      <c r="M997" s="12" t="s">
        <v>3626</v>
      </c>
      <c r="N997" s="12" t="s">
        <v>3627</v>
      </c>
    </row>
    <row r="998" spans="1:14" ht="121.5">
      <c r="A998" s="84" t="s">
        <v>3628</v>
      </c>
      <c r="B998" s="48" t="s">
        <v>3624</v>
      </c>
      <c r="C998" s="85">
        <v>73141277</v>
      </c>
      <c r="D998" s="50" t="s">
        <v>3629</v>
      </c>
      <c r="E998" s="61">
        <v>45454</v>
      </c>
      <c r="F998" s="83">
        <v>45651</v>
      </c>
      <c r="G998" s="53">
        <v>52000000</v>
      </c>
      <c r="H998" s="54">
        <v>8666666.666666666</v>
      </c>
      <c r="I998" s="55">
        <f t="shared" si="30"/>
        <v>43333333.333333336</v>
      </c>
      <c r="J998" s="56" t="s">
        <v>21</v>
      </c>
      <c r="K998" s="57" t="s">
        <v>22</v>
      </c>
      <c r="L998" s="58">
        <f t="shared" si="31"/>
        <v>0.16666666666666666</v>
      </c>
      <c r="M998" s="12" t="s">
        <v>3630</v>
      </c>
      <c r="N998" s="12" t="s">
        <v>3627</v>
      </c>
    </row>
    <row r="999" spans="1:14" ht="121.5">
      <c r="A999" s="84" t="s">
        <v>3631</v>
      </c>
      <c r="B999" s="48" t="s">
        <v>3624</v>
      </c>
      <c r="C999" s="85">
        <v>33066046</v>
      </c>
      <c r="D999" s="50" t="s">
        <v>3632</v>
      </c>
      <c r="E999" s="61">
        <v>45454</v>
      </c>
      <c r="F999" s="83">
        <v>45636</v>
      </c>
      <c r="G999" s="53">
        <v>39000000</v>
      </c>
      <c r="H999" s="54">
        <v>6500000</v>
      </c>
      <c r="I999" s="55">
        <f t="shared" si="30"/>
        <v>32500000</v>
      </c>
      <c r="J999" s="56" t="s">
        <v>21</v>
      </c>
      <c r="K999" s="57" t="s">
        <v>22</v>
      </c>
      <c r="L999" s="58">
        <f t="shared" si="31"/>
        <v>0.16666666666666666</v>
      </c>
      <c r="M999" s="12" t="s">
        <v>3633</v>
      </c>
      <c r="N999" s="12" t="s">
        <v>3627</v>
      </c>
    </row>
    <row r="1000" spans="1:14" ht="121.5">
      <c r="A1000" s="84" t="s">
        <v>3634</v>
      </c>
      <c r="B1000" s="48" t="s">
        <v>3624</v>
      </c>
      <c r="C1000" s="85">
        <v>1047452114</v>
      </c>
      <c r="D1000" s="50" t="s">
        <v>3635</v>
      </c>
      <c r="E1000" s="61">
        <v>45454</v>
      </c>
      <c r="F1000" s="83">
        <v>45651</v>
      </c>
      <c r="G1000" s="97">
        <v>32500000</v>
      </c>
      <c r="H1000" s="54">
        <v>5416666.666666667</v>
      </c>
      <c r="I1000" s="55">
        <f t="shared" si="30"/>
        <v>27083333.333333332</v>
      </c>
      <c r="J1000" s="56" t="s">
        <v>21</v>
      </c>
      <c r="K1000" s="57" t="s">
        <v>22</v>
      </c>
      <c r="L1000" s="58">
        <f t="shared" si="31"/>
        <v>0.16666666666666669</v>
      </c>
      <c r="M1000" s="12" t="s">
        <v>3636</v>
      </c>
      <c r="N1000" s="12" t="s">
        <v>3627</v>
      </c>
    </row>
    <row r="1001" spans="1:14" ht="135">
      <c r="A1001" s="84" t="s">
        <v>3637</v>
      </c>
      <c r="B1001" s="48" t="s">
        <v>3638</v>
      </c>
      <c r="C1001" s="85">
        <v>9154037</v>
      </c>
      <c r="D1001" s="50" t="s">
        <v>3639</v>
      </c>
      <c r="E1001" s="61">
        <v>45454</v>
      </c>
      <c r="F1001" s="83">
        <v>45636</v>
      </c>
      <c r="G1001" s="97">
        <v>12000000</v>
      </c>
      <c r="H1001" s="54">
        <v>2000000</v>
      </c>
      <c r="I1001" s="55">
        <f t="shared" si="30"/>
        <v>10000000</v>
      </c>
      <c r="J1001" s="56" t="s">
        <v>21</v>
      </c>
      <c r="K1001" s="57" t="s">
        <v>22</v>
      </c>
      <c r="L1001" s="58">
        <f t="shared" si="31"/>
        <v>0.16666666666666666</v>
      </c>
      <c r="M1001" s="12" t="s">
        <v>3640</v>
      </c>
      <c r="N1001" s="12" t="s">
        <v>3627</v>
      </c>
    </row>
    <row r="1002" spans="1:14" ht="121.5">
      <c r="A1002" s="84" t="s">
        <v>3641</v>
      </c>
      <c r="B1002" s="48" t="s">
        <v>3642</v>
      </c>
      <c r="C1002" s="85">
        <v>1143372662</v>
      </c>
      <c r="D1002" s="50" t="s">
        <v>3643</v>
      </c>
      <c r="E1002" s="61">
        <v>45454</v>
      </c>
      <c r="F1002" s="83">
        <v>45636</v>
      </c>
      <c r="G1002" s="97">
        <v>11100000</v>
      </c>
      <c r="H1002" s="54">
        <v>1850000</v>
      </c>
      <c r="I1002" s="55">
        <f t="shared" si="30"/>
        <v>9250000</v>
      </c>
      <c r="J1002" s="56" t="s">
        <v>21</v>
      </c>
      <c r="K1002" s="57" t="s">
        <v>22</v>
      </c>
      <c r="L1002" s="58">
        <f t="shared" si="31"/>
        <v>0.16666666666666666</v>
      </c>
      <c r="M1002" s="12" t="s">
        <v>3644</v>
      </c>
      <c r="N1002" s="12" t="s">
        <v>3627</v>
      </c>
    </row>
    <row r="1003" spans="1:14" ht="135">
      <c r="A1003" s="84" t="s">
        <v>3645</v>
      </c>
      <c r="B1003" s="48" t="s">
        <v>3638</v>
      </c>
      <c r="C1003" s="85">
        <v>1143394939</v>
      </c>
      <c r="D1003" s="50" t="s">
        <v>3646</v>
      </c>
      <c r="E1003" s="61">
        <v>45454</v>
      </c>
      <c r="F1003" s="83">
        <v>45636</v>
      </c>
      <c r="G1003" s="97">
        <v>11100000</v>
      </c>
      <c r="H1003" s="54">
        <v>1850000</v>
      </c>
      <c r="I1003" s="55">
        <f t="shared" si="30"/>
        <v>9250000</v>
      </c>
      <c r="J1003" s="56" t="s">
        <v>21</v>
      </c>
      <c r="K1003" s="57" t="s">
        <v>22</v>
      </c>
      <c r="L1003" s="58">
        <f t="shared" si="31"/>
        <v>0.16666666666666666</v>
      </c>
      <c r="M1003" s="12" t="s">
        <v>3647</v>
      </c>
      <c r="N1003" s="12" t="s">
        <v>3627</v>
      </c>
    </row>
    <row r="1004" spans="1:14" ht="135">
      <c r="A1004" s="84" t="s">
        <v>3648</v>
      </c>
      <c r="B1004" s="48" t="s">
        <v>3649</v>
      </c>
      <c r="C1004" s="85">
        <v>84007885</v>
      </c>
      <c r="D1004" s="50" t="s">
        <v>3650</v>
      </c>
      <c r="E1004" s="61">
        <v>45454</v>
      </c>
      <c r="F1004" s="83">
        <v>45651</v>
      </c>
      <c r="G1004" s="97">
        <v>32500000</v>
      </c>
      <c r="H1004" s="54">
        <v>5416666.666666667</v>
      </c>
      <c r="I1004" s="55">
        <f t="shared" si="30"/>
        <v>27083333.333333332</v>
      </c>
      <c r="J1004" s="56" t="s">
        <v>21</v>
      </c>
      <c r="K1004" s="57" t="s">
        <v>22</v>
      </c>
      <c r="L1004" s="58">
        <f t="shared" si="31"/>
        <v>0.16666666666666669</v>
      </c>
      <c r="M1004" s="12" t="s">
        <v>3651</v>
      </c>
      <c r="N1004" s="12" t="s">
        <v>3627</v>
      </c>
    </row>
    <row r="1005" spans="1:14" ht="135">
      <c r="A1005" s="84" t="s">
        <v>3652</v>
      </c>
      <c r="B1005" s="48" t="s">
        <v>3653</v>
      </c>
      <c r="C1005" s="85">
        <v>1096221021</v>
      </c>
      <c r="D1005" s="50" t="s">
        <v>3654</v>
      </c>
      <c r="E1005" s="61">
        <v>45454</v>
      </c>
      <c r="F1005" s="83">
        <v>45651</v>
      </c>
      <c r="G1005" s="97">
        <v>52000000</v>
      </c>
      <c r="H1005" s="54">
        <v>8666666.666666666</v>
      </c>
      <c r="I1005" s="55">
        <f t="shared" si="30"/>
        <v>43333333.333333336</v>
      </c>
      <c r="J1005" s="56" t="s">
        <v>21</v>
      </c>
      <c r="K1005" s="57" t="s">
        <v>22</v>
      </c>
      <c r="L1005" s="58">
        <f t="shared" si="31"/>
        <v>0.16666666666666666</v>
      </c>
      <c r="M1005" s="12" t="s">
        <v>3655</v>
      </c>
      <c r="N1005" s="12" t="s">
        <v>3627</v>
      </c>
    </row>
    <row r="1006" spans="1:14" ht="135">
      <c r="A1006" s="84" t="s">
        <v>3656</v>
      </c>
      <c r="B1006" s="48" t="s">
        <v>3653</v>
      </c>
      <c r="C1006" s="85">
        <v>73185537</v>
      </c>
      <c r="D1006" s="50" t="s">
        <v>3657</v>
      </c>
      <c r="E1006" s="61">
        <v>45454</v>
      </c>
      <c r="F1006" s="83">
        <v>45651</v>
      </c>
      <c r="G1006" s="97">
        <v>32500000</v>
      </c>
      <c r="H1006" s="54">
        <v>5416666.666666667</v>
      </c>
      <c r="I1006" s="55">
        <f t="shared" si="30"/>
        <v>27083333.333333332</v>
      </c>
      <c r="J1006" s="56" t="s">
        <v>21</v>
      </c>
      <c r="K1006" s="57" t="s">
        <v>22</v>
      </c>
      <c r="L1006" s="58">
        <f t="shared" si="31"/>
        <v>0.16666666666666669</v>
      </c>
      <c r="M1006" s="12" t="s">
        <v>3658</v>
      </c>
      <c r="N1006" s="12" t="s">
        <v>3627</v>
      </c>
    </row>
    <row r="1007" spans="1:14" ht="135">
      <c r="A1007" s="84" t="s">
        <v>3659</v>
      </c>
      <c r="B1007" s="48" t="s">
        <v>3653</v>
      </c>
      <c r="C1007" s="85">
        <v>7937547</v>
      </c>
      <c r="D1007" s="50" t="s">
        <v>3660</v>
      </c>
      <c r="E1007" s="61">
        <v>45454</v>
      </c>
      <c r="F1007" s="83">
        <v>45636</v>
      </c>
      <c r="G1007" s="97">
        <v>48000000</v>
      </c>
      <c r="H1007" s="54">
        <v>8000000</v>
      </c>
      <c r="I1007" s="55">
        <f t="shared" si="30"/>
        <v>40000000</v>
      </c>
      <c r="J1007" s="56" t="s">
        <v>21</v>
      </c>
      <c r="K1007" s="57" t="s">
        <v>22</v>
      </c>
      <c r="L1007" s="58">
        <f t="shared" si="31"/>
        <v>0.16666666666666666</v>
      </c>
      <c r="M1007" s="12" t="s">
        <v>3661</v>
      </c>
      <c r="N1007" s="12" t="s">
        <v>3627</v>
      </c>
    </row>
    <row r="1008" spans="1:14" ht="216">
      <c r="A1008" s="84" t="s">
        <v>3662</v>
      </c>
      <c r="B1008" s="48" t="s">
        <v>3403</v>
      </c>
      <c r="C1008" s="85">
        <v>1052088851</v>
      </c>
      <c r="D1008" s="50" t="s">
        <v>3663</v>
      </c>
      <c r="E1008" s="61">
        <v>45454</v>
      </c>
      <c r="F1008" s="83">
        <v>45636</v>
      </c>
      <c r="G1008" s="97">
        <v>18000000</v>
      </c>
      <c r="H1008" s="54">
        <v>3000000</v>
      </c>
      <c r="I1008" s="55">
        <f t="shared" si="30"/>
        <v>15000000</v>
      </c>
      <c r="J1008" s="56" t="s">
        <v>21</v>
      </c>
      <c r="K1008" s="57" t="s">
        <v>22</v>
      </c>
      <c r="L1008" s="58">
        <f t="shared" si="31"/>
        <v>0.16666666666666666</v>
      </c>
      <c r="M1008" s="12" t="s">
        <v>3664</v>
      </c>
      <c r="N1008" s="12" t="s">
        <v>3401</v>
      </c>
    </row>
    <row r="1009" spans="1:14" ht="216">
      <c r="A1009" s="84" t="s">
        <v>3665</v>
      </c>
      <c r="B1009" s="48" t="s">
        <v>3542</v>
      </c>
      <c r="C1009" s="85">
        <v>1235042482</v>
      </c>
      <c r="D1009" s="50" t="s">
        <v>3666</v>
      </c>
      <c r="E1009" s="61">
        <v>45423</v>
      </c>
      <c r="F1009" s="83">
        <v>45606</v>
      </c>
      <c r="G1009" s="97">
        <v>24000000</v>
      </c>
      <c r="H1009" s="54">
        <v>4000000</v>
      </c>
      <c r="I1009" s="55">
        <f t="shared" si="30"/>
        <v>20000000</v>
      </c>
      <c r="J1009" s="56" t="s">
        <v>21</v>
      </c>
      <c r="K1009" s="57" t="s">
        <v>22</v>
      </c>
      <c r="L1009" s="58">
        <f t="shared" si="31"/>
        <v>0.16666666666666666</v>
      </c>
      <c r="M1009" s="12" t="s">
        <v>3667</v>
      </c>
      <c r="N1009" s="12" t="s">
        <v>684</v>
      </c>
    </row>
    <row r="1010" spans="1:14" ht="216">
      <c r="A1010" s="84" t="s">
        <v>3668</v>
      </c>
      <c r="B1010" s="48" t="s">
        <v>3669</v>
      </c>
      <c r="C1010" s="85">
        <v>74187666</v>
      </c>
      <c r="D1010" s="50" t="s">
        <v>3670</v>
      </c>
      <c r="E1010" s="61">
        <v>45454</v>
      </c>
      <c r="F1010" s="83">
        <v>45636</v>
      </c>
      <c r="G1010" s="97">
        <v>30000000</v>
      </c>
      <c r="H1010" s="54">
        <v>5000000</v>
      </c>
      <c r="I1010" s="55">
        <f t="shared" si="30"/>
        <v>25000000</v>
      </c>
      <c r="J1010" s="56" t="s">
        <v>21</v>
      </c>
      <c r="K1010" s="57" t="s">
        <v>22</v>
      </c>
      <c r="L1010" s="58">
        <f t="shared" si="31"/>
        <v>0.16666666666666666</v>
      </c>
      <c r="M1010" s="12" t="s">
        <v>3671</v>
      </c>
      <c r="N1010" s="12" t="s">
        <v>684</v>
      </c>
    </row>
    <row r="1011" spans="1:14" ht="216">
      <c r="A1011" s="84" t="s">
        <v>3672</v>
      </c>
      <c r="B1011" s="48" t="s">
        <v>3542</v>
      </c>
      <c r="C1011" s="85">
        <v>33274023</v>
      </c>
      <c r="D1011" s="50" t="s">
        <v>3673</v>
      </c>
      <c r="E1011" s="61">
        <v>45454</v>
      </c>
      <c r="F1011" s="83">
        <v>45636</v>
      </c>
      <c r="G1011" s="97">
        <v>24000000</v>
      </c>
      <c r="H1011" s="54">
        <v>4000000</v>
      </c>
      <c r="I1011" s="55">
        <f t="shared" si="30"/>
        <v>20000000</v>
      </c>
      <c r="J1011" s="56" t="s">
        <v>21</v>
      </c>
      <c r="K1011" s="57" t="s">
        <v>22</v>
      </c>
      <c r="L1011" s="58">
        <f t="shared" si="31"/>
        <v>0.16666666666666666</v>
      </c>
      <c r="M1011" s="12" t="s">
        <v>3674</v>
      </c>
      <c r="N1011" s="12" t="s">
        <v>684</v>
      </c>
    </row>
    <row r="1012" spans="1:14" ht="216">
      <c r="A1012" s="84" t="s">
        <v>3675</v>
      </c>
      <c r="B1012" s="48" t="s">
        <v>3676</v>
      </c>
      <c r="C1012" s="85">
        <v>1047364726</v>
      </c>
      <c r="D1012" s="50" t="s">
        <v>3677</v>
      </c>
      <c r="E1012" s="61">
        <v>45454</v>
      </c>
      <c r="F1012" s="83">
        <v>45636</v>
      </c>
      <c r="G1012" s="97">
        <v>24000000</v>
      </c>
      <c r="H1012" s="54">
        <v>4000000</v>
      </c>
      <c r="I1012" s="55">
        <f t="shared" si="30"/>
        <v>20000000</v>
      </c>
      <c r="J1012" s="56" t="s">
        <v>21</v>
      </c>
      <c r="K1012" s="57" t="s">
        <v>22</v>
      </c>
      <c r="L1012" s="58">
        <f t="shared" si="31"/>
        <v>0.16666666666666666</v>
      </c>
      <c r="M1012" s="12" t="s">
        <v>3678</v>
      </c>
      <c r="N1012" s="12" t="s">
        <v>684</v>
      </c>
    </row>
    <row r="1013" spans="1:14" ht="189">
      <c r="A1013" s="84" t="s">
        <v>3679</v>
      </c>
      <c r="B1013" s="48" t="s">
        <v>3680</v>
      </c>
      <c r="C1013" s="85">
        <v>1143132099</v>
      </c>
      <c r="D1013" s="50" t="s">
        <v>3681</v>
      </c>
      <c r="E1013" s="61">
        <v>45454</v>
      </c>
      <c r="F1013" s="83">
        <v>45636</v>
      </c>
      <c r="G1013" s="97">
        <v>24000000</v>
      </c>
      <c r="H1013" s="54">
        <v>4000000</v>
      </c>
      <c r="I1013" s="55">
        <f t="shared" si="30"/>
        <v>20000000</v>
      </c>
      <c r="J1013" s="56" t="s">
        <v>21</v>
      </c>
      <c r="K1013" s="57" t="s">
        <v>22</v>
      </c>
      <c r="L1013" s="58">
        <f t="shared" si="31"/>
        <v>0.16666666666666666</v>
      </c>
      <c r="M1013" s="12" t="s">
        <v>3682</v>
      </c>
      <c r="N1013" s="12" t="s">
        <v>684</v>
      </c>
    </row>
    <row r="1014" spans="1:14" ht="216">
      <c r="A1014" s="84" t="s">
        <v>3683</v>
      </c>
      <c r="B1014" s="48" t="s">
        <v>3542</v>
      </c>
      <c r="C1014" s="85">
        <v>45450894</v>
      </c>
      <c r="D1014" s="50" t="s">
        <v>3684</v>
      </c>
      <c r="E1014" s="61">
        <v>45454</v>
      </c>
      <c r="F1014" s="83">
        <v>45636</v>
      </c>
      <c r="G1014" s="97">
        <v>24000000</v>
      </c>
      <c r="H1014" s="54">
        <v>4000000</v>
      </c>
      <c r="I1014" s="55">
        <f t="shared" si="30"/>
        <v>20000000</v>
      </c>
      <c r="J1014" s="56" t="s">
        <v>21</v>
      </c>
      <c r="K1014" s="57" t="s">
        <v>22</v>
      </c>
      <c r="L1014" s="58">
        <f t="shared" si="31"/>
        <v>0.16666666666666666</v>
      </c>
      <c r="M1014" s="12" t="s">
        <v>3685</v>
      </c>
      <c r="N1014" s="12" t="s">
        <v>684</v>
      </c>
    </row>
    <row r="1015" spans="1:14" ht="216">
      <c r="A1015" s="84" t="s">
        <v>3686</v>
      </c>
      <c r="B1015" s="48" t="s">
        <v>3542</v>
      </c>
      <c r="C1015" s="85">
        <v>1047365064</v>
      </c>
      <c r="D1015" s="50" t="s">
        <v>3687</v>
      </c>
      <c r="E1015" s="61">
        <v>45454</v>
      </c>
      <c r="F1015" s="83">
        <v>45636</v>
      </c>
      <c r="G1015" s="97">
        <v>24000000</v>
      </c>
      <c r="H1015" s="54">
        <v>4000000</v>
      </c>
      <c r="I1015" s="55">
        <f t="shared" si="30"/>
        <v>20000000</v>
      </c>
      <c r="J1015" s="56" t="s">
        <v>21</v>
      </c>
      <c r="K1015" s="57" t="s">
        <v>22</v>
      </c>
      <c r="L1015" s="58">
        <f t="shared" si="31"/>
        <v>0.16666666666666666</v>
      </c>
      <c r="M1015" s="12" t="s">
        <v>3688</v>
      </c>
      <c r="N1015" s="12" t="s">
        <v>684</v>
      </c>
    </row>
    <row r="1016" spans="1:14" ht="270">
      <c r="A1016" s="84" t="s">
        <v>3689</v>
      </c>
      <c r="B1016" s="48" t="s">
        <v>3290</v>
      </c>
      <c r="C1016" s="85">
        <v>1045687846</v>
      </c>
      <c r="D1016" s="50" t="s">
        <v>3690</v>
      </c>
      <c r="E1016" s="61">
        <v>45456</v>
      </c>
      <c r="F1016" s="83">
        <v>45638</v>
      </c>
      <c r="G1016" s="53">
        <v>36000000</v>
      </c>
      <c r="H1016" s="54">
        <v>0</v>
      </c>
      <c r="I1016" s="55">
        <f t="shared" si="30"/>
        <v>36000000</v>
      </c>
      <c r="J1016" s="56" t="s">
        <v>21</v>
      </c>
      <c r="K1016" s="57" t="s">
        <v>22</v>
      </c>
      <c r="L1016" s="58">
        <f t="shared" si="31"/>
        <v>0</v>
      </c>
      <c r="M1016" s="12" t="s">
        <v>3691</v>
      </c>
      <c r="N1016" s="12" t="s">
        <v>189</v>
      </c>
    </row>
    <row r="1017" spans="1:14" ht="216">
      <c r="A1017" s="84" t="s">
        <v>3692</v>
      </c>
      <c r="B1017" s="48" t="s">
        <v>3403</v>
      </c>
      <c r="C1017" s="85">
        <v>73135772</v>
      </c>
      <c r="D1017" s="50" t="s">
        <v>3693</v>
      </c>
      <c r="E1017" s="61">
        <v>45456</v>
      </c>
      <c r="F1017" s="83">
        <v>45638</v>
      </c>
      <c r="G1017" s="53">
        <v>12000000</v>
      </c>
      <c r="H1017" s="54">
        <v>0</v>
      </c>
      <c r="I1017" s="55">
        <f t="shared" si="30"/>
        <v>12000000</v>
      </c>
      <c r="J1017" s="56" t="s">
        <v>21</v>
      </c>
      <c r="K1017" s="57" t="s">
        <v>22</v>
      </c>
      <c r="L1017" s="58">
        <f t="shared" si="31"/>
        <v>0</v>
      </c>
      <c r="M1017" s="12" t="s">
        <v>3694</v>
      </c>
      <c r="N1017" s="12" t="s">
        <v>3401</v>
      </c>
    </row>
    <row r="1018" spans="1:14" ht="135">
      <c r="A1018" s="84" t="s">
        <v>3695</v>
      </c>
      <c r="B1018" s="48" t="s">
        <v>3696</v>
      </c>
      <c r="C1018" s="85">
        <v>1007120494</v>
      </c>
      <c r="D1018" s="50" t="s">
        <v>3697</v>
      </c>
      <c r="E1018" s="61">
        <v>45455</v>
      </c>
      <c r="F1018" s="83">
        <v>45637</v>
      </c>
      <c r="G1018" s="53">
        <v>11100000</v>
      </c>
      <c r="H1018" s="54">
        <v>0</v>
      </c>
      <c r="I1018" s="55">
        <f t="shared" si="30"/>
        <v>11100000</v>
      </c>
      <c r="J1018" s="56" t="s">
        <v>21</v>
      </c>
      <c r="K1018" s="57" t="s">
        <v>22</v>
      </c>
      <c r="L1018" s="58">
        <f t="shared" si="31"/>
        <v>0</v>
      </c>
      <c r="M1018" s="12" t="s">
        <v>3698</v>
      </c>
      <c r="N1018" s="12" t="s">
        <v>3627</v>
      </c>
    </row>
    <row r="1019" spans="1:14" ht="108">
      <c r="A1019" s="84" t="s">
        <v>3699</v>
      </c>
      <c r="B1019" s="48" t="s">
        <v>3173</v>
      </c>
      <c r="C1019" s="85">
        <v>45476337</v>
      </c>
      <c r="D1019" s="50" t="s">
        <v>3700</v>
      </c>
      <c r="E1019" s="61">
        <v>45457</v>
      </c>
      <c r="F1019" s="83">
        <v>45639</v>
      </c>
      <c r="G1019" s="53">
        <v>27000000</v>
      </c>
      <c r="H1019" s="54">
        <v>0</v>
      </c>
      <c r="I1019" s="55">
        <f t="shared" si="30"/>
        <v>27000000</v>
      </c>
      <c r="J1019" s="56" t="s">
        <v>21</v>
      </c>
      <c r="K1019" s="57" t="s">
        <v>22</v>
      </c>
      <c r="L1019" s="58">
        <f t="shared" si="31"/>
        <v>0</v>
      </c>
      <c r="M1019" s="12" t="s">
        <v>3701</v>
      </c>
      <c r="N1019" s="12" t="s">
        <v>189</v>
      </c>
    </row>
    <row r="1020" spans="1:14" ht="216">
      <c r="A1020" s="84" t="s">
        <v>3702</v>
      </c>
      <c r="B1020" s="48" t="s">
        <v>3549</v>
      </c>
      <c r="C1020" s="85">
        <v>1004305839</v>
      </c>
      <c r="D1020" s="50" t="s">
        <v>3703</v>
      </c>
      <c r="E1020" s="61">
        <v>45464</v>
      </c>
      <c r="F1020" s="83">
        <v>45646</v>
      </c>
      <c r="G1020" s="53">
        <v>15000000</v>
      </c>
      <c r="H1020" s="54">
        <v>0</v>
      </c>
      <c r="I1020" s="55">
        <f t="shared" si="30"/>
        <v>15000000</v>
      </c>
      <c r="J1020" s="56" t="s">
        <v>21</v>
      </c>
      <c r="K1020" s="57" t="s">
        <v>22</v>
      </c>
      <c r="L1020" s="58">
        <f t="shared" si="31"/>
        <v>0</v>
      </c>
      <c r="M1020" s="12" t="s">
        <v>3704</v>
      </c>
      <c r="N1020" s="12" t="s">
        <v>684</v>
      </c>
    </row>
    <row r="1021" spans="1:14" ht="310.5">
      <c r="A1021" s="84" t="s">
        <v>3705</v>
      </c>
      <c r="B1021" s="48" t="s">
        <v>3337</v>
      </c>
      <c r="C1021" s="85">
        <v>63488231</v>
      </c>
      <c r="D1021" s="50" t="s">
        <v>3706</v>
      </c>
      <c r="E1021" s="61">
        <v>45426</v>
      </c>
      <c r="F1021" s="83">
        <v>45609</v>
      </c>
      <c r="G1021" s="53">
        <v>21000000</v>
      </c>
      <c r="H1021" s="54">
        <v>0</v>
      </c>
      <c r="I1021" s="55">
        <f t="shared" si="30"/>
        <v>21000000</v>
      </c>
      <c r="J1021" s="56" t="s">
        <v>21</v>
      </c>
      <c r="K1021" s="57" t="s">
        <v>22</v>
      </c>
      <c r="L1021" s="58">
        <f t="shared" si="31"/>
        <v>0</v>
      </c>
      <c r="M1021" s="12" t="s">
        <v>3707</v>
      </c>
      <c r="N1021" s="12" t="s">
        <v>737</v>
      </c>
    </row>
    <row r="1022" spans="1:14" ht="310.5">
      <c r="A1022" s="84" t="s">
        <v>3708</v>
      </c>
      <c r="B1022" s="48" t="s">
        <v>3337</v>
      </c>
      <c r="C1022" s="85">
        <v>1143334127</v>
      </c>
      <c r="D1022" s="50" t="s">
        <v>3709</v>
      </c>
      <c r="E1022" s="61">
        <v>45457</v>
      </c>
      <c r="F1022" s="83">
        <v>45639</v>
      </c>
      <c r="G1022" s="53">
        <v>21000000</v>
      </c>
      <c r="H1022" s="54">
        <v>0</v>
      </c>
      <c r="I1022" s="55">
        <f t="shared" si="30"/>
        <v>21000000</v>
      </c>
      <c r="J1022" s="56" t="s">
        <v>21</v>
      </c>
      <c r="K1022" s="57" t="s">
        <v>22</v>
      </c>
      <c r="L1022" s="58">
        <f t="shared" si="31"/>
        <v>0</v>
      </c>
      <c r="M1022" s="12" t="s">
        <v>3710</v>
      </c>
      <c r="N1022" s="12" t="s">
        <v>737</v>
      </c>
    </row>
    <row r="1023" spans="1:14" ht="310.5">
      <c r="A1023" s="84" t="s">
        <v>3711</v>
      </c>
      <c r="B1023" s="48" t="s">
        <v>3589</v>
      </c>
      <c r="C1023" s="85">
        <v>73199400</v>
      </c>
      <c r="D1023" s="50" t="s">
        <v>3712</v>
      </c>
      <c r="E1023" s="61">
        <v>45460</v>
      </c>
      <c r="F1023" s="83">
        <v>45642</v>
      </c>
      <c r="G1023" s="53">
        <v>21000000</v>
      </c>
      <c r="H1023" s="54">
        <v>0</v>
      </c>
      <c r="I1023" s="55">
        <f t="shared" si="30"/>
        <v>21000000</v>
      </c>
      <c r="J1023" s="56" t="s">
        <v>21</v>
      </c>
      <c r="K1023" s="57" t="s">
        <v>22</v>
      </c>
      <c r="L1023" s="58">
        <f t="shared" si="31"/>
        <v>0</v>
      </c>
      <c r="M1023" s="12" t="s">
        <v>3713</v>
      </c>
      <c r="N1023" s="12" t="s">
        <v>737</v>
      </c>
    </row>
    <row r="1024" spans="1:14" ht="310.5">
      <c r="A1024" s="84" t="s">
        <v>3714</v>
      </c>
      <c r="B1024" s="48" t="s">
        <v>3337</v>
      </c>
      <c r="C1024" s="85">
        <v>10044911071</v>
      </c>
      <c r="D1024" s="50" t="s">
        <v>3715</v>
      </c>
      <c r="E1024" s="61">
        <v>45429</v>
      </c>
      <c r="F1024" s="83">
        <v>45612</v>
      </c>
      <c r="G1024" s="53">
        <v>21000000</v>
      </c>
      <c r="H1024" s="54">
        <v>0</v>
      </c>
      <c r="I1024" s="55">
        <f t="shared" si="30"/>
        <v>21000000</v>
      </c>
      <c r="J1024" s="56" t="s">
        <v>21</v>
      </c>
      <c r="K1024" s="57" t="s">
        <v>22</v>
      </c>
      <c r="L1024" s="58">
        <f t="shared" si="31"/>
        <v>0</v>
      </c>
      <c r="M1024" s="12" t="s">
        <v>3716</v>
      </c>
      <c r="N1024" s="12" t="s">
        <v>737</v>
      </c>
    </row>
    <row r="1025" spans="1:14" ht="310.5">
      <c r="A1025" s="84" t="s">
        <v>3717</v>
      </c>
      <c r="B1025" s="48" t="s">
        <v>3589</v>
      </c>
      <c r="C1025" s="85">
        <v>22790373</v>
      </c>
      <c r="D1025" s="50" t="s">
        <v>3718</v>
      </c>
      <c r="E1025" s="61">
        <v>45460</v>
      </c>
      <c r="F1025" s="83">
        <v>45642</v>
      </c>
      <c r="G1025" s="53">
        <v>21000000</v>
      </c>
      <c r="H1025" s="54">
        <v>0</v>
      </c>
      <c r="I1025" s="55">
        <f t="shared" si="30"/>
        <v>21000000</v>
      </c>
      <c r="J1025" s="56" t="s">
        <v>21</v>
      </c>
      <c r="K1025" s="57" t="s">
        <v>22</v>
      </c>
      <c r="L1025" s="58">
        <f t="shared" si="31"/>
        <v>0</v>
      </c>
      <c r="M1025" s="12" t="s">
        <v>3719</v>
      </c>
      <c r="N1025" s="12" t="s">
        <v>737</v>
      </c>
    </row>
    <row r="1026" spans="1:14" ht="270">
      <c r="A1026" s="84" t="s">
        <v>3720</v>
      </c>
      <c r="B1026" s="48" t="s">
        <v>3593</v>
      </c>
      <c r="C1026" s="85">
        <v>1143329129</v>
      </c>
      <c r="D1026" s="50" t="s">
        <v>3721</v>
      </c>
      <c r="E1026" s="61">
        <v>45460</v>
      </c>
      <c r="F1026" s="83">
        <v>45642</v>
      </c>
      <c r="G1026" s="53">
        <v>18000000</v>
      </c>
      <c r="H1026" s="54">
        <v>0</v>
      </c>
      <c r="I1026" s="55">
        <f t="shared" si="30"/>
        <v>18000000</v>
      </c>
      <c r="J1026" s="56" t="s">
        <v>21</v>
      </c>
      <c r="K1026" s="57" t="s">
        <v>22</v>
      </c>
      <c r="L1026" s="58">
        <f t="shared" si="31"/>
        <v>0</v>
      </c>
      <c r="M1026" s="12" t="s">
        <v>3722</v>
      </c>
      <c r="N1026" s="12" t="s">
        <v>189</v>
      </c>
    </row>
    <row r="1027" spans="1:14" ht="202.5">
      <c r="A1027" s="84" t="s">
        <v>3723</v>
      </c>
      <c r="B1027" s="48" t="s">
        <v>3724</v>
      </c>
      <c r="C1027" s="85">
        <v>1047364235</v>
      </c>
      <c r="D1027" s="50" t="s">
        <v>3725</v>
      </c>
      <c r="E1027" s="61">
        <v>45460</v>
      </c>
      <c r="F1027" s="83">
        <v>45642</v>
      </c>
      <c r="G1027" s="53">
        <v>10800000</v>
      </c>
      <c r="H1027" s="54">
        <v>0</v>
      </c>
      <c r="I1027" s="55">
        <f t="shared" si="30"/>
        <v>10800000</v>
      </c>
      <c r="J1027" s="56" t="s">
        <v>21</v>
      </c>
      <c r="K1027" s="57" t="s">
        <v>22</v>
      </c>
      <c r="L1027" s="58">
        <f t="shared" si="31"/>
        <v>0</v>
      </c>
      <c r="M1027" s="12" t="s">
        <v>3726</v>
      </c>
      <c r="N1027" s="12" t="s">
        <v>3401</v>
      </c>
    </row>
    <row r="1028" spans="1:14" ht="94.5">
      <c r="A1028" s="84" t="s">
        <v>3727</v>
      </c>
      <c r="B1028" s="48" t="s">
        <v>3728</v>
      </c>
      <c r="C1028" s="85">
        <v>73166130</v>
      </c>
      <c r="D1028" s="50" t="s">
        <v>3729</v>
      </c>
      <c r="E1028" s="61">
        <v>45460</v>
      </c>
      <c r="F1028" s="83">
        <v>45642</v>
      </c>
      <c r="G1028" s="53">
        <v>27000000</v>
      </c>
      <c r="H1028" s="54">
        <v>0</v>
      </c>
      <c r="I1028" s="55">
        <f t="shared" si="30"/>
        <v>27000000</v>
      </c>
      <c r="J1028" s="56" t="s">
        <v>21</v>
      </c>
      <c r="K1028" s="57" t="s">
        <v>22</v>
      </c>
      <c r="L1028" s="58">
        <f t="shared" si="31"/>
        <v>0</v>
      </c>
      <c r="M1028" s="12" t="s">
        <v>3730</v>
      </c>
      <c r="N1028" s="12" t="s">
        <v>1740</v>
      </c>
    </row>
    <row r="1029" spans="1:14" ht="135">
      <c r="A1029" s="84" t="s">
        <v>3731</v>
      </c>
      <c r="B1029" s="48" t="s">
        <v>3638</v>
      </c>
      <c r="C1029" s="85">
        <v>9299337</v>
      </c>
      <c r="D1029" s="50" t="s">
        <v>3732</v>
      </c>
      <c r="E1029" s="61">
        <v>45464</v>
      </c>
      <c r="F1029" s="83">
        <v>45646</v>
      </c>
      <c r="G1029" s="53">
        <v>30000000</v>
      </c>
      <c r="H1029" s="54">
        <v>0</v>
      </c>
      <c r="I1029" s="55">
        <f t="shared" si="30"/>
        <v>30000000</v>
      </c>
      <c r="J1029" s="56" t="s">
        <v>21</v>
      </c>
      <c r="K1029" s="57" t="s">
        <v>22</v>
      </c>
      <c r="L1029" s="58">
        <f t="shared" si="31"/>
        <v>0</v>
      </c>
      <c r="M1029" s="12" t="s">
        <v>3733</v>
      </c>
      <c r="N1029" s="12" t="s">
        <v>3627</v>
      </c>
    </row>
    <row r="1030" spans="1:14" ht="135">
      <c r="A1030" s="84" t="s">
        <v>3734</v>
      </c>
      <c r="B1030" s="48" t="s">
        <v>3638</v>
      </c>
      <c r="C1030" s="85">
        <v>73138750</v>
      </c>
      <c r="D1030" s="50" t="s">
        <v>3735</v>
      </c>
      <c r="E1030" s="61">
        <v>45464</v>
      </c>
      <c r="F1030" s="83">
        <v>45646</v>
      </c>
      <c r="G1030" s="53">
        <v>11100000</v>
      </c>
      <c r="H1030" s="54">
        <v>0</v>
      </c>
      <c r="I1030" s="55">
        <f t="shared" si="30"/>
        <v>11100000</v>
      </c>
      <c r="J1030" s="56" t="s">
        <v>21</v>
      </c>
      <c r="K1030" s="57" t="s">
        <v>22</v>
      </c>
      <c r="L1030" s="58">
        <f t="shared" si="31"/>
        <v>0</v>
      </c>
      <c r="M1030" s="12" t="s">
        <v>3736</v>
      </c>
      <c r="N1030" s="12" t="s">
        <v>3627</v>
      </c>
    </row>
    <row r="1031" spans="1:14" ht="135">
      <c r="A1031" s="84" t="s">
        <v>3737</v>
      </c>
      <c r="B1031" s="48" t="s">
        <v>3638</v>
      </c>
      <c r="C1031" s="85">
        <v>1235044366</v>
      </c>
      <c r="D1031" s="50" t="s">
        <v>3738</v>
      </c>
      <c r="E1031" s="61">
        <v>45464</v>
      </c>
      <c r="F1031" s="83">
        <v>45646</v>
      </c>
      <c r="G1031" s="53">
        <v>11100000</v>
      </c>
      <c r="H1031" s="54">
        <v>0</v>
      </c>
      <c r="I1031" s="55">
        <f t="shared" si="30"/>
        <v>11100000</v>
      </c>
      <c r="J1031" s="56" t="s">
        <v>21</v>
      </c>
      <c r="K1031" s="57" t="s">
        <v>22</v>
      </c>
      <c r="L1031" s="58">
        <f t="shared" si="31"/>
        <v>0</v>
      </c>
      <c r="M1031" s="12" t="s">
        <v>3739</v>
      </c>
      <c r="N1031" s="12" t="s">
        <v>3627</v>
      </c>
    </row>
    <row r="1032" spans="1:14" ht="135">
      <c r="A1032" s="84" t="s">
        <v>3740</v>
      </c>
      <c r="B1032" s="48" t="s">
        <v>3649</v>
      </c>
      <c r="C1032" s="85">
        <v>1096210985</v>
      </c>
      <c r="D1032" s="50" t="s">
        <v>3741</v>
      </c>
      <c r="E1032" s="61">
        <v>45464</v>
      </c>
      <c r="F1032" s="83">
        <v>45646</v>
      </c>
      <c r="G1032" s="53">
        <v>21000000</v>
      </c>
      <c r="H1032" s="54">
        <v>0</v>
      </c>
      <c r="I1032" s="55">
        <f t="shared" si="30"/>
        <v>21000000</v>
      </c>
      <c r="J1032" s="56" t="s">
        <v>21</v>
      </c>
      <c r="K1032" s="57" t="s">
        <v>22</v>
      </c>
      <c r="L1032" s="58">
        <f t="shared" si="31"/>
        <v>0</v>
      </c>
      <c r="M1032" s="12" t="s">
        <v>3742</v>
      </c>
      <c r="N1032" s="12" t="s">
        <v>3627</v>
      </c>
    </row>
    <row r="1033" spans="1:14" ht="135">
      <c r="A1033" s="84" t="s">
        <v>3743</v>
      </c>
      <c r="B1033" s="48" t="s">
        <v>3638</v>
      </c>
      <c r="C1033" s="85">
        <v>1002250118</v>
      </c>
      <c r="D1033" s="50" t="s">
        <v>3744</v>
      </c>
      <c r="E1033" s="61">
        <v>45464</v>
      </c>
      <c r="F1033" s="83">
        <v>45646</v>
      </c>
      <c r="G1033" s="53">
        <v>11100000</v>
      </c>
      <c r="H1033" s="54">
        <v>0</v>
      </c>
      <c r="I1033" s="55">
        <f t="shared" si="30"/>
        <v>11100000</v>
      </c>
      <c r="J1033" s="56" t="s">
        <v>21</v>
      </c>
      <c r="K1033" s="57" t="s">
        <v>22</v>
      </c>
      <c r="L1033" s="58">
        <f t="shared" si="31"/>
        <v>0</v>
      </c>
      <c r="M1033" s="12" t="s">
        <v>3745</v>
      </c>
      <c r="N1033" s="12" t="s">
        <v>3627</v>
      </c>
    </row>
    <row r="1034" spans="1:14" ht="135">
      <c r="A1034" s="84" t="s">
        <v>3746</v>
      </c>
      <c r="B1034" s="48" t="s">
        <v>3638</v>
      </c>
      <c r="C1034" s="85">
        <v>1143351892</v>
      </c>
      <c r="D1034" s="50" t="s">
        <v>3747</v>
      </c>
      <c r="E1034" s="61">
        <v>45464</v>
      </c>
      <c r="F1034" s="83">
        <v>45646</v>
      </c>
      <c r="G1034" s="53">
        <v>11100000</v>
      </c>
      <c r="H1034" s="54">
        <v>0</v>
      </c>
      <c r="I1034" s="55">
        <f t="shared" si="30"/>
        <v>11100000</v>
      </c>
      <c r="J1034" s="56" t="s">
        <v>21</v>
      </c>
      <c r="K1034" s="57" t="s">
        <v>22</v>
      </c>
      <c r="L1034" s="58">
        <f t="shared" si="31"/>
        <v>0</v>
      </c>
      <c r="M1034" s="12" t="s">
        <v>3748</v>
      </c>
      <c r="N1034" s="12" t="s">
        <v>3627</v>
      </c>
    </row>
    <row r="1035" spans="1:14" ht="135">
      <c r="A1035" s="84" t="s">
        <v>3749</v>
      </c>
      <c r="B1035" s="48" t="s">
        <v>3638</v>
      </c>
      <c r="C1035" s="85">
        <v>1042585771</v>
      </c>
      <c r="D1035" s="50" t="s">
        <v>3750</v>
      </c>
      <c r="E1035" s="61">
        <v>45464</v>
      </c>
      <c r="F1035" s="83">
        <v>45646</v>
      </c>
      <c r="G1035" s="53">
        <v>11100000</v>
      </c>
      <c r="H1035" s="54">
        <v>0</v>
      </c>
      <c r="I1035" s="55">
        <f t="shared" si="30"/>
        <v>11100000</v>
      </c>
      <c r="J1035" s="56" t="s">
        <v>21</v>
      </c>
      <c r="K1035" s="57" t="s">
        <v>22</v>
      </c>
      <c r="L1035" s="58">
        <f t="shared" si="31"/>
        <v>0</v>
      </c>
      <c r="M1035" s="12" t="s">
        <v>3751</v>
      </c>
      <c r="N1035" s="12" t="s">
        <v>3627</v>
      </c>
    </row>
    <row r="1036" spans="1:14" ht="135">
      <c r="A1036" s="84" t="s">
        <v>3752</v>
      </c>
      <c r="B1036" s="48" t="s">
        <v>3638</v>
      </c>
      <c r="C1036" s="85">
        <v>73580659</v>
      </c>
      <c r="D1036" s="50" t="s">
        <v>3753</v>
      </c>
      <c r="E1036" s="61">
        <v>45464</v>
      </c>
      <c r="F1036" s="83">
        <v>45646</v>
      </c>
      <c r="G1036" s="53">
        <v>15000000</v>
      </c>
      <c r="H1036" s="54">
        <v>0</v>
      </c>
      <c r="I1036" s="55">
        <f t="shared" si="30"/>
        <v>15000000</v>
      </c>
      <c r="J1036" s="56" t="s">
        <v>21</v>
      </c>
      <c r="K1036" s="57" t="s">
        <v>22</v>
      </c>
      <c r="L1036" s="58">
        <f t="shared" si="31"/>
        <v>0</v>
      </c>
      <c r="M1036" s="12" t="s">
        <v>3754</v>
      </c>
      <c r="N1036" s="12" t="s">
        <v>3627</v>
      </c>
    </row>
    <row r="1037" spans="1:14" ht="135">
      <c r="A1037" s="84" t="s">
        <v>3755</v>
      </c>
      <c r="B1037" s="48" t="s">
        <v>3638</v>
      </c>
      <c r="C1037" s="85">
        <v>1193331113</v>
      </c>
      <c r="D1037" s="50" t="s">
        <v>3756</v>
      </c>
      <c r="E1037" s="61">
        <v>45464</v>
      </c>
      <c r="F1037" s="83">
        <v>45646</v>
      </c>
      <c r="G1037" s="53">
        <v>11100000</v>
      </c>
      <c r="H1037" s="54">
        <v>0</v>
      </c>
      <c r="I1037" s="55">
        <f t="shared" si="30"/>
        <v>11100000</v>
      </c>
      <c r="J1037" s="56" t="s">
        <v>21</v>
      </c>
      <c r="K1037" s="57" t="s">
        <v>22</v>
      </c>
      <c r="L1037" s="58">
        <f t="shared" si="31"/>
        <v>0</v>
      </c>
      <c r="M1037" s="12" t="s">
        <v>3757</v>
      </c>
      <c r="N1037" s="12" t="s">
        <v>3627</v>
      </c>
    </row>
    <row r="1038" spans="1:14" ht="135">
      <c r="A1038" s="84" t="s">
        <v>3758</v>
      </c>
      <c r="B1038" s="48" t="s">
        <v>3759</v>
      </c>
      <c r="C1038" s="85">
        <v>1047476926</v>
      </c>
      <c r="D1038" s="50" t="s">
        <v>3760</v>
      </c>
      <c r="E1038" s="61">
        <v>45464</v>
      </c>
      <c r="F1038" s="83">
        <v>45646</v>
      </c>
      <c r="G1038" s="53">
        <v>11100000</v>
      </c>
      <c r="H1038" s="54">
        <v>0</v>
      </c>
      <c r="I1038" s="55">
        <f t="shared" si="30"/>
        <v>11100000</v>
      </c>
      <c r="J1038" s="56" t="s">
        <v>21</v>
      </c>
      <c r="K1038" s="57" t="s">
        <v>22</v>
      </c>
      <c r="L1038" s="58">
        <f t="shared" si="31"/>
        <v>0</v>
      </c>
      <c r="M1038" s="12" t="s">
        <v>3761</v>
      </c>
      <c r="N1038" s="12" t="s">
        <v>3627</v>
      </c>
    </row>
    <row r="1039" spans="1:14" ht="135">
      <c r="A1039" s="84" t="s">
        <v>3762</v>
      </c>
      <c r="B1039" s="48" t="s">
        <v>3763</v>
      </c>
      <c r="C1039" s="85">
        <v>1007229873</v>
      </c>
      <c r="D1039" s="50" t="s">
        <v>3764</v>
      </c>
      <c r="E1039" s="61">
        <v>45464</v>
      </c>
      <c r="F1039" s="83">
        <v>45646</v>
      </c>
      <c r="G1039" s="53">
        <v>11100000</v>
      </c>
      <c r="H1039" s="54">
        <v>0</v>
      </c>
      <c r="I1039" s="55">
        <f t="shared" si="30"/>
        <v>11100000</v>
      </c>
      <c r="J1039" s="56" t="s">
        <v>21</v>
      </c>
      <c r="K1039" s="57" t="s">
        <v>22</v>
      </c>
      <c r="L1039" s="58">
        <f t="shared" si="31"/>
        <v>0</v>
      </c>
      <c r="M1039" s="12" t="s">
        <v>3765</v>
      </c>
      <c r="N1039" s="12" t="s">
        <v>3627</v>
      </c>
    </row>
    <row r="1040" spans="1:14" ht="135">
      <c r="A1040" s="84" t="s">
        <v>3766</v>
      </c>
      <c r="B1040" s="48" t="s">
        <v>3649</v>
      </c>
      <c r="C1040" s="85">
        <v>1047398517</v>
      </c>
      <c r="D1040" s="50" t="s">
        <v>3767</v>
      </c>
      <c r="E1040" s="61">
        <v>45464</v>
      </c>
      <c r="F1040" s="83">
        <v>45646</v>
      </c>
      <c r="G1040" s="53">
        <v>21000000</v>
      </c>
      <c r="H1040" s="54">
        <v>0</v>
      </c>
      <c r="I1040" s="55">
        <f t="shared" si="30"/>
        <v>21000000</v>
      </c>
      <c r="J1040" s="56" t="s">
        <v>21</v>
      </c>
      <c r="K1040" s="57" t="s">
        <v>22</v>
      </c>
      <c r="L1040" s="58">
        <f t="shared" si="31"/>
        <v>0</v>
      </c>
      <c r="M1040" s="12" t="s">
        <v>3768</v>
      </c>
      <c r="N1040" s="12" t="s">
        <v>3627</v>
      </c>
    </row>
    <row r="1041" spans="1:14" ht="135">
      <c r="A1041" s="84" t="s">
        <v>3769</v>
      </c>
      <c r="B1041" s="48" t="s">
        <v>3638</v>
      </c>
      <c r="C1041" s="85">
        <v>1002192607</v>
      </c>
      <c r="D1041" s="50" t="s">
        <v>3770</v>
      </c>
      <c r="E1041" s="61">
        <v>45464</v>
      </c>
      <c r="F1041" s="83">
        <v>45646</v>
      </c>
      <c r="G1041" s="53">
        <v>11100000</v>
      </c>
      <c r="H1041" s="54">
        <v>0</v>
      </c>
      <c r="I1041" s="55">
        <f t="shared" si="30"/>
        <v>11100000</v>
      </c>
      <c r="J1041" s="56" t="s">
        <v>21</v>
      </c>
      <c r="K1041" s="57" t="s">
        <v>22</v>
      </c>
      <c r="L1041" s="58">
        <f t="shared" si="31"/>
        <v>0</v>
      </c>
      <c r="M1041" s="12" t="s">
        <v>3771</v>
      </c>
      <c r="N1041" s="12" t="s">
        <v>3627</v>
      </c>
    </row>
    <row r="1042" spans="1:14" ht="135">
      <c r="A1042" s="84" t="s">
        <v>3772</v>
      </c>
      <c r="B1042" s="48" t="s">
        <v>3759</v>
      </c>
      <c r="C1042" s="85">
        <v>1047449582</v>
      </c>
      <c r="D1042" s="50" t="s">
        <v>3773</v>
      </c>
      <c r="E1042" s="61">
        <v>45463</v>
      </c>
      <c r="F1042" s="83">
        <v>45645</v>
      </c>
      <c r="G1042" s="53">
        <v>11100000</v>
      </c>
      <c r="H1042" s="54">
        <v>0</v>
      </c>
      <c r="I1042" s="55">
        <f t="shared" si="30"/>
        <v>11100000</v>
      </c>
      <c r="J1042" s="56" t="s">
        <v>21</v>
      </c>
      <c r="K1042" s="57" t="s">
        <v>22</v>
      </c>
      <c r="L1042" s="58">
        <f t="shared" si="31"/>
        <v>0</v>
      </c>
      <c r="M1042" s="12" t="s">
        <v>3774</v>
      </c>
      <c r="N1042" s="12" t="s">
        <v>3627</v>
      </c>
    </row>
    <row r="1043" spans="1:14" ht="270">
      <c r="A1043" s="84" t="s">
        <v>3775</v>
      </c>
      <c r="B1043" s="48" t="s">
        <v>3776</v>
      </c>
      <c r="C1043" s="85">
        <v>1047392544</v>
      </c>
      <c r="D1043" s="50" t="s">
        <v>3777</v>
      </c>
      <c r="E1043" s="61">
        <v>45463</v>
      </c>
      <c r="F1043" s="83">
        <v>45645</v>
      </c>
      <c r="G1043" s="53">
        <v>24000000</v>
      </c>
      <c r="H1043" s="54">
        <v>0</v>
      </c>
      <c r="I1043" s="55">
        <f t="shared" si="30"/>
        <v>24000000</v>
      </c>
      <c r="J1043" s="56" t="s">
        <v>21</v>
      </c>
      <c r="K1043" s="57" t="s">
        <v>22</v>
      </c>
      <c r="L1043" s="58">
        <f t="shared" si="31"/>
        <v>0</v>
      </c>
      <c r="M1043" s="12" t="s">
        <v>3778</v>
      </c>
      <c r="N1043" s="12" t="s">
        <v>189</v>
      </c>
    </row>
    <row r="1044" spans="1:14" ht="148.5">
      <c r="A1044" s="84" t="s">
        <v>3779</v>
      </c>
      <c r="B1044" s="48" t="s">
        <v>2968</v>
      </c>
      <c r="C1044" s="85">
        <v>73112186</v>
      </c>
      <c r="D1044" s="50" t="s">
        <v>3780</v>
      </c>
      <c r="E1044" s="61">
        <v>45464</v>
      </c>
      <c r="F1044" s="83">
        <v>45616</v>
      </c>
      <c r="G1044" s="53">
        <v>11000000</v>
      </c>
      <c r="H1044" s="54">
        <v>0</v>
      </c>
      <c r="I1044" s="55">
        <f t="shared" si="30"/>
        <v>11000000</v>
      </c>
      <c r="J1044" s="56" t="s">
        <v>21</v>
      </c>
      <c r="K1044" s="57" t="s">
        <v>22</v>
      </c>
      <c r="L1044" s="58">
        <f t="shared" si="31"/>
        <v>0</v>
      </c>
      <c r="M1044" s="12" t="s">
        <v>3781</v>
      </c>
      <c r="N1044" s="12" t="s">
        <v>585</v>
      </c>
    </row>
    <row r="1045" spans="1:14" ht="324">
      <c r="A1045" s="84" t="s">
        <v>3782</v>
      </c>
      <c r="B1045" s="48" t="s">
        <v>3783</v>
      </c>
      <c r="C1045" s="85">
        <v>1050953214</v>
      </c>
      <c r="D1045" s="50" t="s">
        <v>3784</v>
      </c>
      <c r="E1045" s="61">
        <v>45464</v>
      </c>
      <c r="F1045" s="83">
        <v>45646</v>
      </c>
      <c r="G1045" s="53">
        <v>12000000</v>
      </c>
      <c r="H1045" s="54">
        <v>0</v>
      </c>
      <c r="I1045" s="55">
        <f t="shared" si="30"/>
        <v>12000000</v>
      </c>
      <c r="J1045" s="56" t="s">
        <v>21</v>
      </c>
      <c r="K1045" s="57" t="s">
        <v>22</v>
      </c>
      <c r="L1045" s="58">
        <f t="shared" si="31"/>
        <v>0</v>
      </c>
      <c r="M1045" s="12" t="s">
        <v>3785</v>
      </c>
      <c r="N1045" s="12" t="s">
        <v>737</v>
      </c>
    </row>
    <row r="1046" spans="1:14" ht="324">
      <c r="A1046" s="84" t="s">
        <v>3786</v>
      </c>
      <c r="B1046" s="48" t="s">
        <v>3354</v>
      </c>
      <c r="C1046" s="85">
        <v>1049943558</v>
      </c>
      <c r="D1046" s="50" t="s">
        <v>3787</v>
      </c>
      <c r="E1046" s="61">
        <v>45464</v>
      </c>
      <c r="F1046" s="83">
        <v>45646</v>
      </c>
      <c r="G1046" s="53">
        <v>13200000</v>
      </c>
      <c r="H1046" s="54">
        <v>0</v>
      </c>
      <c r="I1046" s="55">
        <f t="shared" si="30"/>
        <v>13200000</v>
      </c>
      <c r="J1046" s="56" t="s">
        <v>21</v>
      </c>
      <c r="K1046" s="57" t="s">
        <v>22</v>
      </c>
      <c r="L1046" s="58">
        <f t="shared" si="31"/>
        <v>0</v>
      </c>
      <c r="M1046" s="12" t="s">
        <v>3788</v>
      </c>
      <c r="N1046" s="12" t="s">
        <v>737</v>
      </c>
    </row>
    <row r="1047" spans="1:14" ht="310.5">
      <c r="A1047" s="84" t="s">
        <v>3789</v>
      </c>
      <c r="B1047" s="48" t="s">
        <v>3337</v>
      </c>
      <c r="C1047" s="85">
        <v>73189469</v>
      </c>
      <c r="D1047" s="50" t="s">
        <v>3790</v>
      </c>
      <c r="E1047" s="61">
        <v>45464</v>
      </c>
      <c r="F1047" s="83">
        <v>45646</v>
      </c>
      <c r="G1047" s="53">
        <v>27000000</v>
      </c>
      <c r="H1047" s="54">
        <v>0</v>
      </c>
      <c r="I1047" s="55">
        <f t="shared" si="30"/>
        <v>27000000</v>
      </c>
      <c r="J1047" s="56" t="s">
        <v>21</v>
      </c>
      <c r="K1047" s="57" t="s">
        <v>22</v>
      </c>
      <c r="L1047" s="58">
        <f t="shared" si="31"/>
        <v>0</v>
      </c>
      <c r="M1047" s="12" t="s">
        <v>3791</v>
      </c>
      <c r="N1047" s="12" t="s">
        <v>737</v>
      </c>
    </row>
    <row r="1048" spans="1:14" ht="310.5">
      <c r="A1048" s="84" t="s">
        <v>3792</v>
      </c>
      <c r="B1048" s="48" t="s">
        <v>3589</v>
      </c>
      <c r="C1048" s="85">
        <v>1047460890</v>
      </c>
      <c r="D1048" s="50" t="s">
        <v>3793</v>
      </c>
      <c r="E1048" s="61">
        <v>45464</v>
      </c>
      <c r="F1048" s="83">
        <v>45646</v>
      </c>
      <c r="G1048" s="53">
        <v>21000000</v>
      </c>
      <c r="H1048" s="54">
        <v>0</v>
      </c>
      <c r="I1048" s="55">
        <f t="shared" ref="I1048:I1111" si="32">+G1048-H1048</f>
        <v>21000000</v>
      </c>
      <c r="J1048" s="56" t="s">
        <v>21</v>
      </c>
      <c r="K1048" s="57" t="s">
        <v>22</v>
      </c>
      <c r="L1048" s="58">
        <f t="shared" ref="L1048:L1111" si="33">+H1048/G1048</f>
        <v>0</v>
      </c>
      <c r="M1048" s="12" t="s">
        <v>3794</v>
      </c>
      <c r="N1048" s="12" t="s">
        <v>737</v>
      </c>
    </row>
    <row r="1049" spans="1:14" ht="189">
      <c r="A1049" s="84" t="s">
        <v>3795</v>
      </c>
      <c r="B1049" s="48" t="s">
        <v>3796</v>
      </c>
      <c r="C1049" s="85">
        <v>1140891719</v>
      </c>
      <c r="D1049" s="50" t="s">
        <v>3797</v>
      </c>
      <c r="E1049" s="61">
        <v>45464</v>
      </c>
      <c r="F1049" s="83">
        <v>45616</v>
      </c>
      <c r="G1049" s="53">
        <v>35000000</v>
      </c>
      <c r="H1049" s="54">
        <v>0</v>
      </c>
      <c r="I1049" s="55">
        <f t="shared" si="32"/>
        <v>35000000</v>
      </c>
      <c r="J1049" s="56" t="s">
        <v>21</v>
      </c>
      <c r="K1049" s="57" t="s">
        <v>22</v>
      </c>
      <c r="L1049" s="58">
        <f t="shared" si="33"/>
        <v>0</v>
      </c>
      <c r="M1049" s="12" t="s">
        <v>3798</v>
      </c>
      <c r="N1049" s="12" t="s">
        <v>120</v>
      </c>
    </row>
    <row r="1050" spans="1:14" ht="310.5">
      <c r="A1050" s="84" t="s">
        <v>3799</v>
      </c>
      <c r="B1050" s="48" t="s">
        <v>3800</v>
      </c>
      <c r="C1050" s="85">
        <v>1047423337</v>
      </c>
      <c r="D1050" s="50" t="s">
        <v>3801</v>
      </c>
      <c r="E1050" s="61">
        <v>45464</v>
      </c>
      <c r="F1050" s="83">
        <v>45616</v>
      </c>
      <c r="G1050" s="53">
        <v>7500000</v>
      </c>
      <c r="H1050" s="54">
        <v>0</v>
      </c>
      <c r="I1050" s="55">
        <f t="shared" si="32"/>
        <v>7500000</v>
      </c>
      <c r="J1050" s="56" t="s">
        <v>21</v>
      </c>
      <c r="K1050" s="57" t="s">
        <v>22</v>
      </c>
      <c r="L1050" s="58">
        <f t="shared" si="33"/>
        <v>0</v>
      </c>
      <c r="M1050" s="12" t="s">
        <v>3802</v>
      </c>
      <c r="N1050" s="12" t="s">
        <v>737</v>
      </c>
    </row>
    <row r="1051" spans="1:14" ht="310.5">
      <c r="A1051" s="98" t="s">
        <v>3803</v>
      </c>
      <c r="B1051" s="48" t="s">
        <v>3385</v>
      </c>
      <c r="C1051" s="96">
        <v>45506638</v>
      </c>
      <c r="D1051" s="50" t="s">
        <v>3804</v>
      </c>
      <c r="E1051" s="61">
        <v>45464</v>
      </c>
      <c r="F1051" s="83">
        <v>45646</v>
      </c>
      <c r="G1051" s="53">
        <v>9000000</v>
      </c>
      <c r="H1051" s="54">
        <v>0</v>
      </c>
      <c r="I1051" s="55">
        <f t="shared" si="32"/>
        <v>9000000</v>
      </c>
      <c r="J1051" s="56" t="s">
        <v>21</v>
      </c>
      <c r="K1051" s="57" t="s">
        <v>22</v>
      </c>
      <c r="L1051" s="58">
        <f t="shared" si="33"/>
        <v>0</v>
      </c>
      <c r="M1051" s="12" t="s">
        <v>3805</v>
      </c>
      <c r="N1051" s="12" t="s">
        <v>737</v>
      </c>
    </row>
    <row r="1052" spans="1:14" ht="189">
      <c r="A1052" s="98" t="s">
        <v>3806</v>
      </c>
      <c r="B1052" s="48" t="s">
        <v>3807</v>
      </c>
      <c r="C1052" s="96">
        <v>22520191</v>
      </c>
      <c r="D1052" s="50" t="s">
        <v>3808</v>
      </c>
      <c r="E1052" s="61">
        <v>45464</v>
      </c>
      <c r="F1052" s="83">
        <v>45616</v>
      </c>
      <c r="G1052" s="53">
        <v>35000000</v>
      </c>
      <c r="H1052" s="54">
        <v>0</v>
      </c>
      <c r="I1052" s="55">
        <f t="shared" si="32"/>
        <v>35000000</v>
      </c>
      <c r="J1052" s="56" t="s">
        <v>21</v>
      </c>
      <c r="K1052" s="57" t="s">
        <v>22</v>
      </c>
      <c r="L1052" s="58">
        <f t="shared" si="33"/>
        <v>0</v>
      </c>
      <c r="M1052" s="12" t="s">
        <v>3809</v>
      </c>
      <c r="N1052" s="12" t="s">
        <v>120</v>
      </c>
    </row>
    <row r="1053" spans="1:14" ht="189">
      <c r="A1053" s="98" t="s">
        <v>3810</v>
      </c>
      <c r="B1053" s="48" t="s">
        <v>3807</v>
      </c>
      <c r="C1053" s="96">
        <v>73215031</v>
      </c>
      <c r="D1053" s="50" t="s">
        <v>3811</v>
      </c>
      <c r="E1053" s="61">
        <v>45464</v>
      </c>
      <c r="F1053" s="83">
        <v>45616</v>
      </c>
      <c r="G1053" s="53">
        <v>15000000</v>
      </c>
      <c r="H1053" s="54">
        <v>0</v>
      </c>
      <c r="I1053" s="55">
        <f t="shared" si="32"/>
        <v>15000000</v>
      </c>
      <c r="J1053" s="56" t="s">
        <v>21</v>
      </c>
      <c r="K1053" s="57" t="s">
        <v>22</v>
      </c>
      <c r="L1053" s="58">
        <f t="shared" si="33"/>
        <v>0</v>
      </c>
      <c r="M1053" s="12" t="s">
        <v>3812</v>
      </c>
      <c r="N1053" s="12" t="s">
        <v>120</v>
      </c>
    </row>
    <row r="1054" spans="1:14" ht="189">
      <c r="A1054" s="98" t="s">
        <v>3813</v>
      </c>
      <c r="B1054" s="48" t="s">
        <v>3814</v>
      </c>
      <c r="C1054" s="96">
        <v>1007255206</v>
      </c>
      <c r="D1054" s="50" t="s">
        <v>3815</v>
      </c>
      <c r="E1054" s="61">
        <v>45464</v>
      </c>
      <c r="F1054" s="83">
        <v>45616</v>
      </c>
      <c r="G1054" s="53">
        <v>10500000</v>
      </c>
      <c r="H1054" s="54">
        <v>0</v>
      </c>
      <c r="I1054" s="55">
        <f t="shared" si="32"/>
        <v>10500000</v>
      </c>
      <c r="J1054" s="56" t="s">
        <v>21</v>
      </c>
      <c r="K1054" s="57" t="s">
        <v>22</v>
      </c>
      <c r="L1054" s="58">
        <f t="shared" si="33"/>
        <v>0</v>
      </c>
      <c r="M1054" s="12" t="s">
        <v>3816</v>
      </c>
      <c r="N1054" s="12" t="s">
        <v>120</v>
      </c>
    </row>
    <row r="1055" spans="1:14" ht="189">
      <c r="A1055" s="98" t="s">
        <v>3817</v>
      </c>
      <c r="B1055" s="48" t="s">
        <v>3807</v>
      </c>
      <c r="C1055" s="96">
        <v>73189635</v>
      </c>
      <c r="D1055" s="50" t="s">
        <v>3818</v>
      </c>
      <c r="E1055" s="61">
        <v>45464</v>
      </c>
      <c r="F1055" s="83">
        <v>45616</v>
      </c>
      <c r="G1055" s="53">
        <v>15000000</v>
      </c>
      <c r="H1055" s="54">
        <v>0</v>
      </c>
      <c r="I1055" s="55">
        <f t="shared" si="32"/>
        <v>15000000</v>
      </c>
      <c r="J1055" s="56" t="s">
        <v>21</v>
      </c>
      <c r="K1055" s="57" t="s">
        <v>22</v>
      </c>
      <c r="L1055" s="58">
        <f t="shared" si="33"/>
        <v>0</v>
      </c>
      <c r="M1055" s="12" t="s">
        <v>3819</v>
      </c>
      <c r="N1055" s="12" t="s">
        <v>120</v>
      </c>
    </row>
    <row r="1056" spans="1:14" ht="189">
      <c r="A1056" s="98" t="s">
        <v>3820</v>
      </c>
      <c r="B1056" s="48" t="s">
        <v>3821</v>
      </c>
      <c r="C1056" s="96">
        <v>1047412641</v>
      </c>
      <c r="D1056" s="50" t="s">
        <v>3822</v>
      </c>
      <c r="E1056" s="61">
        <v>45468</v>
      </c>
      <c r="F1056" s="83">
        <v>45620</v>
      </c>
      <c r="G1056" s="53">
        <v>20000000</v>
      </c>
      <c r="H1056" s="54">
        <v>0</v>
      </c>
      <c r="I1056" s="55">
        <f t="shared" si="32"/>
        <v>20000000</v>
      </c>
      <c r="J1056" s="56" t="s">
        <v>21</v>
      </c>
      <c r="K1056" s="57" t="s">
        <v>22</v>
      </c>
      <c r="L1056" s="58">
        <f t="shared" si="33"/>
        <v>0</v>
      </c>
      <c r="M1056" s="12" t="s">
        <v>3823</v>
      </c>
      <c r="N1056" s="12" t="s">
        <v>120</v>
      </c>
    </row>
    <row r="1057" spans="1:14" ht="189">
      <c r="A1057" s="98" t="s">
        <v>3824</v>
      </c>
      <c r="B1057" s="48" t="s">
        <v>3825</v>
      </c>
      <c r="C1057" s="96">
        <v>45476554</v>
      </c>
      <c r="D1057" s="50" t="s">
        <v>3826</v>
      </c>
      <c r="E1057" s="61">
        <v>45468</v>
      </c>
      <c r="F1057" s="83">
        <v>45620</v>
      </c>
      <c r="G1057" s="53">
        <v>15000000</v>
      </c>
      <c r="H1057" s="54">
        <v>0</v>
      </c>
      <c r="I1057" s="55">
        <f t="shared" si="32"/>
        <v>15000000</v>
      </c>
      <c r="J1057" s="56" t="s">
        <v>21</v>
      </c>
      <c r="K1057" s="57" t="s">
        <v>22</v>
      </c>
      <c r="L1057" s="58">
        <f t="shared" si="33"/>
        <v>0</v>
      </c>
      <c r="M1057" s="12" t="s">
        <v>3827</v>
      </c>
      <c r="N1057" s="12" t="s">
        <v>120</v>
      </c>
    </row>
    <row r="1058" spans="1:14" ht="189">
      <c r="A1058" s="98" t="s">
        <v>3828</v>
      </c>
      <c r="B1058" s="48" t="s">
        <v>3796</v>
      </c>
      <c r="C1058" s="96">
        <v>30844734</v>
      </c>
      <c r="D1058" s="50" t="s">
        <v>3829</v>
      </c>
      <c r="E1058" s="61">
        <v>45468</v>
      </c>
      <c r="F1058" s="83">
        <v>45620</v>
      </c>
      <c r="G1058" s="53">
        <v>20000000</v>
      </c>
      <c r="H1058" s="54">
        <v>0</v>
      </c>
      <c r="I1058" s="55">
        <f t="shared" si="32"/>
        <v>20000000</v>
      </c>
      <c r="J1058" s="56" t="s">
        <v>21</v>
      </c>
      <c r="K1058" s="57" t="s">
        <v>22</v>
      </c>
      <c r="L1058" s="58">
        <f t="shared" si="33"/>
        <v>0</v>
      </c>
      <c r="M1058" s="12" t="s">
        <v>3830</v>
      </c>
      <c r="N1058" s="12" t="s">
        <v>120</v>
      </c>
    </row>
    <row r="1059" spans="1:14" ht="189">
      <c r="A1059" s="98" t="s">
        <v>3831</v>
      </c>
      <c r="B1059" s="48" t="s">
        <v>3832</v>
      </c>
      <c r="C1059" s="96">
        <v>33149690</v>
      </c>
      <c r="D1059" s="50" t="s">
        <v>3833</v>
      </c>
      <c r="E1059" s="61">
        <v>45468</v>
      </c>
      <c r="F1059" s="83">
        <v>45650</v>
      </c>
      <c r="G1059" s="53">
        <v>21000000</v>
      </c>
      <c r="H1059" s="54">
        <v>0</v>
      </c>
      <c r="I1059" s="55">
        <f t="shared" si="32"/>
        <v>21000000</v>
      </c>
      <c r="J1059" s="56" t="s">
        <v>21</v>
      </c>
      <c r="K1059" s="57" t="s">
        <v>22</v>
      </c>
      <c r="L1059" s="58">
        <f t="shared" si="33"/>
        <v>0</v>
      </c>
      <c r="M1059" s="12" t="s">
        <v>3834</v>
      </c>
      <c r="N1059" s="12" t="s">
        <v>684</v>
      </c>
    </row>
    <row r="1060" spans="1:14" ht="175.5">
      <c r="A1060" s="98" t="s">
        <v>3835</v>
      </c>
      <c r="B1060" s="48" t="s">
        <v>3836</v>
      </c>
      <c r="C1060" s="96">
        <v>1007763789</v>
      </c>
      <c r="D1060" s="50" t="s">
        <v>3837</v>
      </c>
      <c r="E1060" s="61">
        <v>45468</v>
      </c>
      <c r="F1060" s="83">
        <v>45620</v>
      </c>
      <c r="G1060" s="53">
        <v>17500000</v>
      </c>
      <c r="H1060" s="54">
        <v>0</v>
      </c>
      <c r="I1060" s="55">
        <f t="shared" si="32"/>
        <v>17500000</v>
      </c>
      <c r="J1060" s="56" t="s">
        <v>21</v>
      </c>
      <c r="K1060" s="57" t="s">
        <v>22</v>
      </c>
      <c r="L1060" s="58">
        <f t="shared" si="33"/>
        <v>0</v>
      </c>
      <c r="M1060" s="12" t="s">
        <v>3838</v>
      </c>
      <c r="N1060" s="12" t="s">
        <v>684</v>
      </c>
    </row>
    <row r="1061" spans="1:14" ht="175.5">
      <c r="A1061" s="98" t="s">
        <v>3839</v>
      </c>
      <c r="B1061" s="48" t="s">
        <v>3840</v>
      </c>
      <c r="C1061" s="96">
        <v>73169694</v>
      </c>
      <c r="D1061" s="50" t="s">
        <v>3841</v>
      </c>
      <c r="E1061" s="61">
        <v>45468</v>
      </c>
      <c r="F1061" s="83">
        <v>45650</v>
      </c>
      <c r="G1061" s="53">
        <v>17400000</v>
      </c>
      <c r="H1061" s="54">
        <v>0</v>
      </c>
      <c r="I1061" s="55">
        <f t="shared" si="32"/>
        <v>17400000</v>
      </c>
      <c r="J1061" s="56" t="s">
        <v>21</v>
      </c>
      <c r="K1061" s="57" t="s">
        <v>22</v>
      </c>
      <c r="L1061" s="58">
        <f t="shared" si="33"/>
        <v>0</v>
      </c>
      <c r="M1061" s="12" t="s">
        <v>3842</v>
      </c>
      <c r="N1061" s="12" t="s">
        <v>684</v>
      </c>
    </row>
    <row r="1062" spans="1:14" ht="243">
      <c r="A1062" s="84" t="s">
        <v>3843</v>
      </c>
      <c r="B1062" s="48" t="s">
        <v>3844</v>
      </c>
      <c r="C1062" s="85">
        <v>1047382338</v>
      </c>
      <c r="D1062" s="50" t="s">
        <v>3845</v>
      </c>
      <c r="E1062" s="61">
        <v>45468</v>
      </c>
      <c r="F1062" s="83">
        <v>45650</v>
      </c>
      <c r="G1062" s="53">
        <v>27600000</v>
      </c>
      <c r="H1062" s="54">
        <v>0</v>
      </c>
      <c r="I1062" s="55">
        <f t="shared" si="32"/>
        <v>27600000</v>
      </c>
      <c r="J1062" s="56" t="s">
        <v>21</v>
      </c>
      <c r="K1062" s="57" t="s">
        <v>22</v>
      </c>
      <c r="L1062" s="58">
        <f t="shared" si="33"/>
        <v>0</v>
      </c>
      <c r="M1062" s="12" t="s">
        <v>3846</v>
      </c>
      <c r="N1062" s="12" t="s">
        <v>189</v>
      </c>
    </row>
    <row r="1063" spans="1:14" ht="243">
      <c r="A1063" s="84" t="s">
        <v>3847</v>
      </c>
      <c r="B1063" s="48" t="s">
        <v>3844</v>
      </c>
      <c r="C1063" s="85">
        <v>32937423</v>
      </c>
      <c r="D1063" s="50" t="s">
        <v>3848</v>
      </c>
      <c r="E1063" s="61">
        <v>45468</v>
      </c>
      <c r="F1063" s="83">
        <v>45650</v>
      </c>
      <c r="G1063" s="53">
        <v>27600000</v>
      </c>
      <c r="H1063" s="54">
        <v>0</v>
      </c>
      <c r="I1063" s="55">
        <f t="shared" si="32"/>
        <v>27600000</v>
      </c>
      <c r="J1063" s="56" t="s">
        <v>21</v>
      </c>
      <c r="K1063" s="57" t="s">
        <v>22</v>
      </c>
      <c r="L1063" s="58">
        <f t="shared" si="33"/>
        <v>0</v>
      </c>
      <c r="M1063" s="12" t="s">
        <v>3849</v>
      </c>
      <c r="N1063" s="12" t="s">
        <v>189</v>
      </c>
    </row>
    <row r="1064" spans="1:14" ht="243">
      <c r="A1064" s="84" t="s">
        <v>3850</v>
      </c>
      <c r="B1064" s="48" t="s">
        <v>3844</v>
      </c>
      <c r="C1064" s="85">
        <v>45525690</v>
      </c>
      <c r="D1064" s="50" t="s">
        <v>3851</v>
      </c>
      <c r="E1064" s="61">
        <v>45468</v>
      </c>
      <c r="F1064" s="83">
        <v>45650</v>
      </c>
      <c r="G1064" s="53">
        <v>27600000</v>
      </c>
      <c r="H1064" s="54">
        <v>0</v>
      </c>
      <c r="I1064" s="55">
        <f t="shared" si="32"/>
        <v>27600000</v>
      </c>
      <c r="J1064" s="56" t="s">
        <v>21</v>
      </c>
      <c r="K1064" s="57" t="s">
        <v>22</v>
      </c>
      <c r="L1064" s="58">
        <f t="shared" si="33"/>
        <v>0</v>
      </c>
      <c r="M1064" s="12" t="s">
        <v>3852</v>
      </c>
      <c r="N1064" s="12" t="s">
        <v>189</v>
      </c>
    </row>
    <row r="1065" spans="1:14" ht="175.5">
      <c r="A1065" s="84" t="s">
        <v>3853</v>
      </c>
      <c r="B1065" s="48" t="s">
        <v>2246</v>
      </c>
      <c r="C1065" s="85">
        <v>73209115</v>
      </c>
      <c r="D1065" s="50" t="s">
        <v>3854</v>
      </c>
      <c r="E1065" s="61">
        <v>45468</v>
      </c>
      <c r="F1065" s="83">
        <v>45589</v>
      </c>
      <c r="G1065" s="53">
        <v>16000000</v>
      </c>
      <c r="H1065" s="54">
        <v>0</v>
      </c>
      <c r="I1065" s="55">
        <f t="shared" si="32"/>
        <v>16000000</v>
      </c>
      <c r="J1065" s="56" t="s">
        <v>21</v>
      </c>
      <c r="K1065" s="57" t="s">
        <v>22</v>
      </c>
      <c r="L1065" s="58">
        <f t="shared" si="33"/>
        <v>0</v>
      </c>
      <c r="M1065" s="12" t="s">
        <v>3855</v>
      </c>
      <c r="N1065" s="12" t="s">
        <v>684</v>
      </c>
    </row>
    <row r="1066" spans="1:14" ht="175.5">
      <c r="A1066" s="84" t="s">
        <v>3856</v>
      </c>
      <c r="B1066" s="48" t="s">
        <v>2246</v>
      </c>
      <c r="C1066" s="85">
        <v>1001779673</v>
      </c>
      <c r="D1066" s="50" t="s">
        <v>3857</v>
      </c>
      <c r="E1066" s="61">
        <v>45468</v>
      </c>
      <c r="F1066" s="83">
        <v>45650</v>
      </c>
      <c r="G1066" s="53">
        <v>30000000</v>
      </c>
      <c r="H1066" s="54">
        <v>0</v>
      </c>
      <c r="I1066" s="55">
        <f t="shared" si="32"/>
        <v>30000000</v>
      </c>
      <c r="J1066" s="56" t="s">
        <v>21</v>
      </c>
      <c r="K1066" s="57" t="s">
        <v>22</v>
      </c>
      <c r="L1066" s="58">
        <f t="shared" si="33"/>
        <v>0</v>
      </c>
      <c r="M1066" s="12" t="s">
        <v>3858</v>
      </c>
      <c r="N1066" s="12" t="s">
        <v>684</v>
      </c>
    </row>
    <row r="1067" spans="1:14" ht="121.5">
      <c r="A1067" s="84" t="s">
        <v>3859</v>
      </c>
      <c r="B1067" s="48" t="s">
        <v>3860</v>
      </c>
      <c r="C1067" s="85">
        <v>9134113</v>
      </c>
      <c r="D1067" s="50" t="s">
        <v>3861</v>
      </c>
      <c r="E1067" s="61">
        <v>45468</v>
      </c>
      <c r="F1067" s="83">
        <v>45589</v>
      </c>
      <c r="G1067" s="53">
        <v>24000000</v>
      </c>
      <c r="H1067" s="54">
        <v>0</v>
      </c>
      <c r="I1067" s="55">
        <f t="shared" si="32"/>
        <v>24000000</v>
      </c>
      <c r="J1067" s="56" t="s">
        <v>21</v>
      </c>
      <c r="K1067" s="57" t="s">
        <v>22</v>
      </c>
      <c r="L1067" s="58">
        <f t="shared" si="33"/>
        <v>0</v>
      </c>
      <c r="M1067" s="12" t="s">
        <v>3862</v>
      </c>
      <c r="N1067" s="12" t="s">
        <v>478</v>
      </c>
    </row>
    <row r="1068" spans="1:14" ht="202.5">
      <c r="A1068" s="84" t="s">
        <v>3863</v>
      </c>
      <c r="B1068" s="48" t="s">
        <v>3724</v>
      </c>
      <c r="C1068" s="85">
        <v>73167847</v>
      </c>
      <c r="D1068" s="50" t="s">
        <v>3864</v>
      </c>
      <c r="E1068" s="61">
        <v>45470</v>
      </c>
      <c r="F1068" s="83">
        <v>45652</v>
      </c>
      <c r="G1068" s="53">
        <v>10800000</v>
      </c>
      <c r="H1068" s="54">
        <v>0</v>
      </c>
      <c r="I1068" s="55">
        <f t="shared" si="32"/>
        <v>10800000</v>
      </c>
      <c r="J1068" s="56" t="s">
        <v>21</v>
      </c>
      <c r="K1068" s="57" t="s">
        <v>22</v>
      </c>
      <c r="L1068" s="58">
        <f t="shared" si="33"/>
        <v>0</v>
      </c>
      <c r="M1068" s="12" t="s">
        <v>3865</v>
      </c>
      <c r="N1068" s="12" t="s">
        <v>3401</v>
      </c>
    </row>
    <row r="1069" spans="1:14" ht="216">
      <c r="A1069" s="84" t="s">
        <v>3866</v>
      </c>
      <c r="B1069" s="48" t="s">
        <v>3542</v>
      </c>
      <c r="C1069" s="85">
        <v>1098627603</v>
      </c>
      <c r="D1069" s="50" t="s">
        <v>3867</v>
      </c>
      <c r="E1069" s="61">
        <v>45468</v>
      </c>
      <c r="F1069" s="83">
        <v>45620</v>
      </c>
      <c r="G1069" s="53">
        <v>20000000</v>
      </c>
      <c r="H1069" s="54">
        <v>0</v>
      </c>
      <c r="I1069" s="55">
        <f t="shared" si="32"/>
        <v>20000000</v>
      </c>
      <c r="J1069" s="56" t="s">
        <v>21</v>
      </c>
      <c r="K1069" s="57" t="s">
        <v>22</v>
      </c>
      <c r="L1069" s="58">
        <f t="shared" si="33"/>
        <v>0</v>
      </c>
      <c r="M1069" s="12" t="s">
        <v>3868</v>
      </c>
      <c r="N1069" s="12" t="s">
        <v>684</v>
      </c>
    </row>
    <row r="1070" spans="1:14" ht="162">
      <c r="A1070" s="84" t="s">
        <v>3869</v>
      </c>
      <c r="B1070" s="48" t="s">
        <v>3870</v>
      </c>
      <c r="C1070" s="85">
        <v>73507062</v>
      </c>
      <c r="D1070" s="50" t="s">
        <v>3871</v>
      </c>
      <c r="E1070" s="61">
        <v>45468</v>
      </c>
      <c r="F1070" s="83">
        <v>45620</v>
      </c>
      <c r="G1070" s="53">
        <v>11500000</v>
      </c>
      <c r="H1070" s="54">
        <v>0</v>
      </c>
      <c r="I1070" s="55">
        <f t="shared" si="32"/>
        <v>11500000</v>
      </c>
      <c r="J1070" s="56" t="s">
        <v>21</v>
      </c>
      <c r="K1070" s="57" t="s">
        <v>22</v>
      </c>
      <c r="L1070" s="58">
        <f t="shared" si="33"/>
        <v>0</v>
      </c>
      <c r="M1070" s="12" t="s">
        <v>3872</v>
      </c>
      <c r="N1070" s="12" t="s">
        <v>1046</v>
      </c>
    </row>
    <row r="1071" spans="1:14" ht="94.5">
      <c r="A1071" s="84" t="s">
        <v>3873</v>
      </c>
      <c r="B1071" s="48" t="s">
        <v>3874</v>
      </c>
      <c r="C1071" s="85">
        <v>1047400792</v>
      </c>
      <c r="D1071" s="50" t="s">
        <v>3875</v>
      </c>
      <c r="E1071" s="61">
        <v>45468</v>
      </c>
      <c r="F1071" s="83">
        <v>45620</v>
      </c>
      <c r="G1071" s="97">
        <v>20000000</v>
      </c>
      <c r="H1071" s="54">
        <v>0</v>
      </c>
      <c r="I1071" s="55">
        <f t="shared" si="32"/>
        <v>20000000</v>
      </c>
      <c r="J1071" s="56" t="s">
        <v>21</v>
      </c>
      <c r="K1071" s="57" t="s">
        <v>22</v>
      </c>
      <c r="L1071" s="58">
        <f t="shared" si="33"/>
        <v>0</v>
      </c>
      <c r="M1071" s="12" t="s">
        <v>3876</v>
      </c>
      <c r="N1071" s="12" t="s">
        <v>492</v>
      </c>
    </row>
    <row r="1072" spans="1:14" ht="94.5">
      <c r="A1072" s="84" t="s">
        <v>3877</v>
      </c>
      <c r="B1072" s="48" t="s">
        <v>3874</v>
      </c>
      <c r="C1072" s="85">
        <v>73435950</v>
      </c>
      <c r="D1072" s="50" t="s">
        <v>3878</v>
      </c>
      <c r="E1072" s="61">
        <v>45469</v>
      </c>
      <c r="F1072" s="83">
        <v>45621</v>
      </c>
      <c r="G1072" s="97">
        <v>17500000</v>
      </c>
      <c r="H1072" s="54">
        <v>0</v>
      </c>
      <c r="I1072" s="55">
        <f t="shared" si="32"/>
        <v>17500000</v>
      </c>
      <c r="J1072" s="56" t="s">
        <v>21</v>
      </c>
      <c r="K1072" s="57" t="s">
        <v>22</v>
      </c>
      <c r="L1072" s="58">
        <f t="shared" si="33"/>
        <v>0</v>
      </c>
      <c r="M1072" s="12" t="s">
        <v>3879</v>
      </c>
      <c r="N1072" s="12" t="s">
        <v>492</v>
      </c>
    </row>
    <row r="1073" spans="1:14" ht="94.5">
      <c r="A1073" s="84" t="s">
        <v>3880</v>
      </c>
      <c r="B1073" s="48" t="s">
        <v>3874</v>
      </c>
      <c r="C1073" s="85">
        <v>1128056784</v>
      </c>
      <c r="D1073" s="50" t="s">
        <v>3881</v>
      </c>
      <c r="E1073" s="61">
        <v>45469</v>
      </c>
      <c r="F1073" s="83">
        <v>45621</v>
      </c>
      <c r="G1073" s="97">
        <v>17500000</v>
      </c>
      <c r="H1073" s="54">
        <v>0</v>
      </c>
      <c r="I1073" s="55">
        <f t="shared" si="32"/>
        <v>17500000</v>
      </c>
      <c r="J1073" s="56" t="s">
        <v>21</v>
      </c>
      <c r="K1073" s="57" t="s">
        <v>22</v>
      </c>
      <c r="L1073" s="58">
        <f t="shared" si="33"/>
        <v>0</v>
      </c>
      <c r="M1073" s="12" t="s">
        <v>3882</v>
      </c>
      <c r="N1073" s="12" t="s">
        <v>492</v>
      </c>
    </row>
    <row r="1074" spans="1:14" ht="94.5">
      <c r="A1074" s="84" t="s">
        <v>3883</v>
      </c>
      <c r="B1074" s="48" t="s">
        <v>3874</v>
      </c>
      <c r="C1074" s="85">
        <v>73161157</v>
      </c>
      <c r="D1074" s="50" t="s">
        <v>3884</v>
      </c>
      <c r="E1074" s="61">
        <v>45468</v>
      </c>
      <c r="F1074" s="83">
        <v>45620</v>
      </c>
      <c r="G1074" s="97">
        <v>17500000</v>
      </c>
      <c r="H1074" s="54">
        <v>0</v>
      </c>
      <c r="I1074" s="55">
        <f t="shared" si="32"/>
        <v>17500000</v>
      </c>
      <c r="J1074" s="56" t="s">
        <v>21</v>
      </c>
      <c r="K1074" s="57" t="s">
        <v>22</v>
      </c>
      <c r="L1074" s="58">
        <f t="shared" si="33"/>
        <v>0</v>
      </c>
      <c r="M1074" s="12" t="s">
        <v>3885</v>
      </c>
      <c r="N1074" s="12" t="s">
        <v>492</v>
      </c>
    </row>
    <row r="1075" spans="1:14" ht="94.5">
      <c r="A1075" s="84" t="s">
        <v>3886</v>
      </c>
      <c r="B1075" s="48" t="s">
        <v>3874</v>
      </c>
      <c r="C1075" s="85">
        <v>13542890</v>
      </c>
      <c r="D1075" s="50" t="s">
        <v>3887</v>
      </c>
      <c r="E1075" s="61">
        <v>45468</v>
      </c>
      <c r="F1075" s="83">
        <v>45620</v>
      </c>
      <c r="G1075" s="97">
        <v>15000000</v>
      </c>
      <c r="H1075" s="54">
        <v>0</v>
      </c>
      <c r="I1075" s="55">
        <f t="shared" si="32"/>
        <v>15000000</v>
      </c>
      <c r="J1075" s="56" t="s">
        <v>21</v>
      </c>
      <c r="K1075" s="57" t="s">
        <v>22</v>
      </c>
      <c r="L1075" s="58">
        <f t="shared" si="33"/>
        <v>0</v>
      </c>
      <c r="M1075" s="12" t="s">
        <v>3888</v>
      </c>
      <c r="N1075" s="12" t="s">
        <v>492</v>
      </c>
    </row>
    <row r="1076" spans="1:14" ht="148.5">
      <c r="A1076" s="84" t="s">
        <v>3889</v>
      </c>
      <c r="B1076" s="48" t="s">
        <v>3890</v>
      </c>
      <c r="C1076" s="85" t="s">
        <v>3891</v>
      </c>
      <c r="D1076" s="50" t="s">
        <v>3892</v>
      </c>
      <c r="E1076" s="61">
        <v>45438</v>
      </c>
      <c r="F1076" s="83">
        <v>45620</v>
      </c>
      <c r="G1076" s="97">
        <v>300000000</v>
      </c>
      <c r="H1076" s="54">
        <v>0</v>
      </c>
      <c r="I1076" s="55">
        <f t="shared" si="32"/>
        <v>300000000</v>
      </c>
      <c r="J1076" s="56" t="s">
        <v>21</v>
      </c>
      <c r="K1076" s="57" t="s">
        <v>22</v>
      </c>
      <c r="L1076" s="58">
        <f t="shared" si="33"/>
        <v>0</v>
      </c>
      <c r="M1076" s="12" t="s">
        <v>3893</v>
      </c>
      <c r="N1076" s="12" t="s">
        <v>633</v>
      </c>
    </row>
    <row r="1077" spans="1:14" ht="148.5">
      <c r="A1077" s="84" t="s">
        <v>3894</v>
      </c>
      <c r="B1077" s="48" t="s">
        <v>3895</v>
      </c>
      <c r="C1077" s="85">
        <v>528449247</v>
      </c>
      <c r="D1077" s="50" t="s">
        <v>3896</v>
      </c>
      <c r="E1077" s="61">
        <v>45468</v>
      </c>
      <c r="F1077" s="83">
        <v>45650</v>
      </c>
      <c r="G1077" s="97">
        <v>34800000</v>
      </c>
      <c r="H1077" s="54">
        <v>0</v>
      </c>
      <c r="I1077" s="55">
        <f t="shared" si="32"/>
        <v>34800000</v>
      </c>
      <c r="J1077" s="56" t="s">
        <v>21</v>
      </c>
      <c r="K1077" s="57" t="s">
        <v>22</v>
      </c>
      <c r="L1077" s="58">
        <f t="shared" si="33"/>
        <v>0</v>
      </c>
      <c r="M1077" s="12" t="s">
        <v>3897</v>
      </c>
      <c r="N1077" s="12" t="s">
        <v>288</v>
      </c>
    </row>
    <row r="1078" spans="1:14" ht="162">
      <c r="A1078" s="84" t="s">
        <v>3898</v>
      </c>
      <c r="B1078" s="48" t="s">
        <v>3899</v>
      </c>
      <c r="C1078" s="85">
        <v>1143145416</v>
      </c>
      <c r="D1078" s="50" t="s">
        <v>3900</v>
      </c>
      <c r="E1078" s="61">
        <v>45469</v>
      </c>
      <c r="F1078" s="83">
        <v>45651</v>
      </c>
      <c r="G1078" s="97">
        <v>23160000</v>
      </c>
      <c r="H1078" s="54">
        <v>0</v>
      </c>
      <c r="I1078" s="55">
        <f t="shared" si="32"/>
        <v>23160000</v>
      </c>
      <c r="J1078" s="56" t="s">
        <v>21</v>
      </c>
      <c r="K1078" s="57" t="s">
        <v>22</v>
      </c>
      <c r="L1078" s="58">
        <f t="shared" si="33"/>
        <v>0</v>
      </c>
      <c r="M1078" s="12" t="s">
        <v>3901</v>
      </c>
      <c r="N1078" s="12" t="s">
        <v>288</v>
      </c>
    </row>
    <row r="1079" spans="1:14" ht="135">
      <c r="A1079" s="84" t="s">
        <v>3902</v>
      </c>
      <c r="B1079" s="48" t="s">
        <v>3903</v>
      </c>
      <c r="C1079" s="85">
        <v>1047449269</v>
      </c>
      <c r="D1079" s="50" t="s">
        <v>3904</v>
      </c>
      <c r="E1079" s="61">
        <v>45469</v>
      </c>
      <c r="F1079" s="83">
        <v>45651</v>
      </c>
      <c r="G1079" s="97">
        <v>15000000</v>
      </c>
      <c r="H1079" s="54">
        <v>0</v>
      </c>
      <c r="I1079" s="55">
        <f t="shared" si="32"/>
        <v>15000000</v>
      </c>
      <c r="J1079" s="56" t="s">
        <v>21</v>
      </c>
      <c r="K1079" s="57" t="s">
        <v>22</v>
      </c>
      <c r="L1079" s="58">
        <f t="shared" si="33"/>
        <v>0</v>
      </c>
      <c r="M1079" s="12" t="s">
        <v>3905</v>
      </c>
      <c r="N1079" s="12" t="s">
        <v>288</v>
      </c>
    </row>
    <row r="1080" spans="1:14" ht="162">
      <c r="A1080" s="84" t="s">
        <v>3906</v>
      </c>
      <c r="B1080" s="48" t="s">
        <v>3899</v>
      </c>
      <c r="C1080" s="85">
        <v>1143382601</v>
      </c>
      <c r="D1080" s="50" t="s">
        <v>3907</v>
      </c>
      <c r="E1080" s="61">
        <v>45468</v>
      </c>
      <c r="F1080" s="83">
        <v>45650</v>
      </c>
      <c r="G1080" s="97">
        <v>21000000</v>
      </c>
      <c r="H1080" s="54">
        <v>0</v>
      </c>
      <c r="I1080" s="55">
        <f t="shared" si="32"/>
        <v>21000000</v>
      </c>
      <c r="J1080" s="56" t="s">
        <v>21</v>
      </c>
      <c r="K1080" s="57" t="s">
        <v>22</v>
      </c>
      <c r="L1080" s="58">
        <f t="shared" si="33"/>
        <v>0</v>
      </c>
      <c r="M1080" s="12" t="s">
        <v>3908</v>
      </c>
      <c r="N1080" s="12" t="s">
        <v>288</v>
      </c>
    </row>
    <row r="1081" spans="1:14" ht="81">
      <c r="A1081" s="84" t="s">
        <v>3909</v>
      </c>
      <c r="B1081" s="48" t="s">
        <v>3910</v>
      </c>
      <c r="C1081" s="85">
        <v>73583734</v>
      </c>
      <c r="D1081" s="50" t="s">
        <v>3911</v>
      </c>
      <c r="E1081" s="61">
        <v>45469</v>
      </c>
      <c r="F1081" s="83">
        <v>45651</v>
      </c>
      <c r="G1081" s="97">
        <v>14400000</v>
      </c>
      <c r="H1081" s="54">
        <v>0</v>
      </c>
      <c r="I1081" s="55">
        <f t="shared" si="32"/>
        <v>14400000</v>
      </c>
      <c r="J1081" s="56" t="s">
        <v>21</v>
      </c>
      <c r="K1081" s="57" t="s">
        <v>22</v>
      </c>
      <c r="L1081" s="58">
        <f t="shared" si="33"/>
        <v>0</v>
      </c>
      <c r="M1081" s="12" t="s">
        <v>3912</v>
      </c>
      <c r="N1081" s="12" t="s">
        <v>573</v>
      </c>
    </row>
    <row r="1082" spans="1:14" ht="81">
      <c r="A1082" s="84" t="s">
        <v>3913</v>
      </c>
      <c r="B1082" s="48" t="s">
        <v>3910</v>
      </c>
      <c r="C1082" s="85">
        <v>1148706914</v>
      </c>
      <c r="D1082" s="50" t="s">
        <v>3914</v>
      </c>
      <c r="E1082" s="61">
        <v>45468</v>
      </c>
      <c r="F1082" s="83">
        <v>45650</v>
      </c>
      <c r="G1082" s="97">
        <v>14400000</v>
      </c>
      <c r="H1082" s="54">
        <v>0</v>
      </c>
      <c r="I1082" s="55">
        <f t="shared" si="32"/>
        <v>14400000</v>
      </c>
      <c r="J1082" s="56" t="s">
        <v>21</v>
      </c>
      <c r="K1082" s="57" t="s">
        <v>22</v>
      </c>
      <c r="L1082" s="58">
        <f t="shared" si="33"/>
        <v>0</v>
      </c>
      <c r="M1082" s="12" t="s">
        <v>3915</v>
      </c>
      <c r="N1082" s="12" t="s">
        <v>573</v>
      </c>
    </row>
    <row r="1083" spans="1:14" ht="67.5">
      <c r="A1083" s="84" t="s">
        <v>3916</v>
      </c>
      <c r="B1083" s="48" t="s">
        <v>3917</v>
      </c>
      <c r="C1083" s="85">
        <v>1047441265</v>
      </c>
      <c r="D1083" s="50" t="s">
        <v>3918</v>
      </c>
      <c r="E1083" s="61">
        <v>45468</v>
      </c>
      <c r="F1083" s="83">
        <v>45650</v>
      </c>
      <c r="G1083" s="97">
        <v>14400000</v>
      </c>
      <c r="H1083" s="54">
        <v>0</v>
      </c>
      <c r="I1083" s="55">
        <f t="shared" si="32"/>
        <v>14400000</v>
      </c>
      <c r="J1083" s="56" t="s">
        <v>21</v>
      </c>
      <c r="K1083" s="57" t="s">
        <v>22</v>
      </c>
      <c r="L1083" s="58">
        <f t="shared" si="33"/>
        <v>0</v>
      </c>
      <c r="M1083" s="12" t="s">
        <v>3919</v>
      </c>
      <c r="N1083" s="12" t="s">
        <v>573</v>
      </c>
    </row>
    <row r="1084" spans="1:14" ht="67.5">
      <c r="A1084" s="84" t="s">
        <v>3920</v>
      </c>
      <c r="B1084" s="48" t="s">
        <v>3917</v>
      </c>
      <c r="C1084" s="85">
        <v>92257749</v>
      </c>
      <c r="D1084" s="50" t="s">
        <v>3921</v>
      </c>
      <c r="E1084" s="61">
        <v>45469</v>
      </c>
      <c r="F1084" s="83">
        <v>45651</v>
      </c>
      <c r="G1084" s="97">
        <v>14400000</v>
      </c>
      <c r="H1084" s="54">
        <v>0</v>
      </c>
      <c r="I1084" s="55">
        <f t="shared" si="32"/>
        <v>14400000</v>
      </c>
      <c r="J1084" s="56" t="s">
        <v>21</v>
      </c>
      <c r="K1084" s="57" t="s">
        <v>22</v>
      </c>
      <c r="L1084" s="58">
        <f t="shared" si="33"/>
        <v>0</v>
      </c>
      <c r="M1084" s="12" t="s">
        <v>3922</v>
      </c>
      <c r="N1084" s="12" t="s">
        <v>573</v>
      </c>
    </row>
    <row r="1085" spans="1:14" ht="81">
      <c r="A1085" s="84" t="s">
        <v>3923</v>
      </c>
      <c r="B1085" s="48" t="s">
        <v>3924</v>
      </c>
      <c r="C1085" s="85">
        <v>73579325</v>
      </c>
      <c r="D1085" s="50" t="s">
        <v>3925</v>
      </c>
      <c r="E1085" s="61">
        <v>45469</v>
      </c>
      <c r="F1085" s="83">
        <v>45651</v>
      </c>
      <c r="G1085" s="97">
        <v>14400000</v>
      </c>
      <c r="H1085" s="54">
        <v>0</v>
      </c>
      <c r="I1085" s="55">
        <f t="shared" si="32"/>
        <v>14400000</v>
      </c>
      <c r="J1085" s="56" t="s">
        <v>21</v>
      </c>
      <c r="K1085" s="57" t="s">
        <v>22</v>
      </c>
      <c r="L1085" s="58">
        <f t="shared" si="33"/>
        <v>0</v>
      </c>
      <c r="M1085" s="12" t="s">
        <v>3926</v>
      </c>
      <c r="N1085" s="12" t="s">
        <v>573</v>
      </c>
    </row>
    <row r="1086" spans="1:14" ht="81">
      <c r="A1086" s="84" t="s">
        <v>3927</v>
      </c>
      <c r="B1086" s="48" t="s">
        <v>3910</v>
      </c>
      <c r="C1086" s="85">
        <v>9102159</v>
      </c>
      <c r="D1086" s="50" t="s">
        <v>3928</v>
      </c>
      <c r="E1086" s="61">
        <v>45468</v>
      </c>
      <c r="F1086" s="83">
        <v>45650</v>
      </c>
      <c r="G1086" s="97">
        <v>14400000</v>
      </c>
      <c r="H1086" s="54">
        <v>0</v>
      </c>
      <c r="I1086" s="55">
        <f t="shared" si="32"/>
        <v>14400000</v>
      </c>
      <c r="J1086" s="56" t="s">
        <v>21</v>
      </c>
      <c r="K1086" s="57" t="s">
        <v>22</v>
      </c>
      <c r="L1086" s="58">
        <f t="shared" si="33"/>
        <v>0</v>
      </c>
      <c r="M1086" s="12" t="s">
        <v>3929</v>
      </c>
      <c r="N1086" s="12" t="s">
        <v>573</v>
      </c>
    </row>
    <row r="1087" spans="1:14" ht="148.5">
      <c r="A1087" s="84" t="s">
        <v>3930</v>
      </c>
      <c r="B1087" s="48" t="s">
        <v>3931</v>
      </c>
      <c r="C1087" s="85">
        <v>45518973</v>
      </c>
      <c r="D1087" s="50" t="s">
        <v>3932</v>
      </c>
      <c r="E1087" s="61">
        <v>45468</v>
      </c>
      <c r="F1087" s="83">
        <v>45620</v>
      </c>
      <c r="G1087" s="97">
        <v>10500000</v>
      </c>
      <c r="H1087" s="54">
        <v>0</v>
      </c>
      <c r="I1087" s="55">
        <f t="shared" si="32"/>
        <v>10500000</v>
      </c>
      <c r="J1087" s="56" t="s">
        <v>21</v>
      </c>
      <c r="K1087" s="57" t="s">
        <v>22</v>
      </c>
      <c r="L1087" s="58">
        <f t="shared" si="33"/>
        <v>0</v>
      </c>
      <c r="M1087" s="12" t="s">
        <v>3933</v>
      </c>
      <c r="N1087" s="12" t="s">
        <v>120</v>
      </c>
    </row>
    <row r="1088" spans="1:14" ht="135">
      <c r="A1088" s="84" t="s">
        <v>3934</v>
      </c>
      <c r="B1088" s="48" t="s">
        <v>3165</v>
      </c>
      <c r="C1088" s="85">
        <v>8755851</v>
      </c>
      <c r="D1088" s="50" t="s">
        <v>3935</v>
      </c>
      <c r="E1088" s="61">
        <v>45471</v>
      </c>
      <c r="F1088" s="83">
        <v>45653</v>
      </c>
      <c r="G1088" s="53">
        <v>24000000</v>
      </c>
      <c r="H1088" s="54">
        <v>0</v>
      </c>
      <c r="I1088" s="55">
        <f t="shared" si="32"/>
        <v>24000000</v>
      </c>
      <c r="J1088" s="56" t="s">
        <v>21</v>
      </c>
      <c r="K1088" s="57" t="s">
        <v>22</v>
      </c>
      <c r="L1088" s="58">
        <f t="shared" si="33"/>
        <v>0</v>
      </c>
      <c r="M1088" s="12" t="s">
        <v>3936</v>
      </c>
      <c r="N1088" s="12" t="s">
        <v>1046</v>
      </c>
    </row>
    <row r="1089" spans="1:14" ht="94.5">
      <c r="A1089" s="84" t="s">
        <v>3937</v>
      </c>
      <c r="B1089" s="48" t="s">
        <v>3874</v>
      </c>
      <c r="C1089" s="85">
        <v>1050956200</v>
      </c>
      <c r="D1089" s="50" t="s">
        <v>3938</v>
      </c>
      <c r="E1089" s="61">
        <v>45471</v>
      </c>
      <c r="F1089" s="83">
        <v>45623</v>
      </c>
      <c r="G1089" s="53">
        <v>16250000</v>
      </c>
      <c r="H1089" s="54">
        <v>0</v>
      </c>
      <c r="I1089" s="55">
        <f t="shared" si="32"/>
        <v>16250000</v>
      </c>
      <c r="J1089" s="56" t="s">
        <v>21</v>
      </c>
      <c r="K1089" s="57" t="s">
        <v>22</v>
      </c>
      <c r="L1089" s="58">
        <f t="shared" si="33"/>
        <v>0</v>
      </c>
      <c r="M1089" s="12" t="s">
        <v>3939</v>
      </c>
      <c r="N1089" s="12" t="s">
        <v>492</v>
      </c>
    </row>
    <row r="1090" spans="1:14" ht="94.5">
      <c r="A1090" s="84" t="s">
        <v>3940</v>
      </c>
      <c r="B1090" s="48" t="s">
        <v>3874</v>
      </c>
      <c r="C1090" s="85">
        <v>73202079</v>
      </c>
      <c r="D1090" s="50" t="s">
        <v>3941</v>
      </c>
      <c r="E1090" s="61">
        <v>45471</v>
      </c>
      <c r="F1090" s="83">
        <v>45623</v>
      </c>
      <c r="G1090" s="53">
        <v>17500000</v>
      </c>
      <c r="H1090" s="54">
        <v>0</v>
      </c>
      <c r="I1090" s="55">
        <f t="shared" si="32"/>
        <v>17500000</v>
      </c>
      <c r="J1090" s="56" t="s">
        <v>21</v>
      </c>
      <c r="K1090" s="57" t="s">
        <v>22</v>
      </c>
      <c r="L1090" s="58">
        <f t="shared" si="33"/>
        <v>0</v>
      </c>
      <c r="M1090" s="12" t="s">
        <v>3942</v>
      </c>
      <c r="N1090" s="12" t="s">
        <v>492</v>
      </c>
    </row>
    <row r="1091" spans="1:14" ht="135">
      <c r="A1091" s="84" t="s">
        <v>3943</v>
      </c>
      <c r="B1091" s="48" t="s">
        <v>3638</v>
      </c>
      <c r="C1091" s="85">
        <v>1007228944</v>
      </c>
      <c r="D1091" s="50" t="s">
        <v>3944</v>
      </c>
      <c r="E1091" s="61" t="s">
        <v>3945</v>
      </c>
      <c r="F1091" s="83">
        <v>45653</v>
      </c>
      <c r="G1091" s="53">
        <v>15000000</v>
      </c>
      <c r="H1091" s="54">
        <v>0</v>
      </c>
      <c r="I1091" s="55">
        <f t="shared" si="32"/>
        <v>15000000</v>
      </c>
      <c r="J1091" s="56" t="s">
        <v>21</v>
      </c>
      <c r="K1091" s="57" t="s">
        <v>22</v>
      </c>
      <c r="L1091" s="58">
        <f t="shared" si="33"/>
        <v>0</v>
      </c>
      <c r="M1091" s="12" t="s">
        <v>3946</v>
      </c>
      <c r="N1091" s="12" t="s">
        <v>3627</v>
      </c>
    </row>
    <row r="1092" spans="1:14" ht="135">
      <c r="A1092" s="84" t="s">
        <v>3947</v>
      </c>
      <c r="B1092" s="48" t="s">
        <v>3638</v>
      </c>
      <c r="C1092" s="85">
        <v>9291262</v>
      </c>
      <c r="D1092" s="50" t="s">
        <v>3948</v>
      </c>
      <c r="E1092" s="61">
        <v>45471</v>
      </c>
      <c r="F1092" s="83">
        <v>45653</v>
      </c>
      <c r="G1092" s="53">
        <v>11100000</v>
      </c>
      <c r="H1092" s="54">
        <v>0</v>
      </c>
      <c r="I1092" s="55">
        <f t="shared" si="32"/>
        <v>11100000</v>
      </c>
      <c r="J1092" s="56" t="s">
        <v>21</v>
      </c>
      <c r="K1092" s="57" t="s">
        <v>22</v>
      </c>
      <c r="L1092" s="58">
        <f t="shared" si="33"/>
        <v>0</v>
      </c>
      <c r="M1092" s="12" t="s">
        <v>3949</v>
      </c>
      <c r="N1092" s="12" t="s">
        <v>3627</v>
      </c>
    </row>
    <row r="1093" spans="1:14" ht="135">
      <c r="A1093" s="84" t="s">
        <v>3950</v>
      </c>
      <c r="B1093" s="48" t="s">
        <v>3638</v>
      </c>
      <c r="C1093" s="85">
        <v>73579195</v>
      </c>
      <c r="D1093" s="50" t="s">
        <v>3951</v>
      </c>
      <c r="E1093" s="61">
        <v>45471</v>
      </c>
      <c r="F1093" s="83">
        <v>45653</v>
      </c>
      <c r="G1093" s="53">
        <v>13200000</v>
      </c>
      <c r="H1093" s="54">
        <v>0</v>
      </c>
      <c r="I1093" s="55">
        <f t="shared" si="32"/>
        <v>13200000</v>
      </c>
      <c r="J1093" s="56" t="s">
        <v>21</v>
      </c>
      <c r="K1093" s="57" t="s">
        <v>22</v>
      </c>
      <c r="L1093" s="58">
        <f t="shared" si="33"/>
        <v>0</v>
      </c>
      <c r="M1093" s="12" t="s">
        <v>3952</v>
      </c>
      <c r="N1093" s="12" t="s">
        <v>3627</v>
      </c>
    </row>
    <row r="1094" spans="1:14" ht="310.5">
      <c r="A1094" s="84" t="s">
        <v>3953</v>
      </c>
      <c r="B1094" s="48" t="s">
        <v>3954</v>
      </c>
      <c r="C1094" s="85">
        <v>45528184</v>
      </c>
      <c r="D1094" s="50" t="s">
        <v>3955</v>
      </c>
      <c r="E1094" s="61">
        <v>45469</v>
      </c>
      <c r="F1094" s="83">
        <v>45651</v>
      </c>
      <c r="G1094" s="53">
        <v>21000000</v>
      </c>
      <c r="H1094" s="54">
        <v>0</v>
      </c>
      <c r="I1094" s="55">
        <f t="shared" si="32"/>
        <v>21000000</v>
      </c>
      <c r="J1094" s="56" t="s">
        <v>21</v>
      </c>
      <c r="K1094" s="57" t="s">
        <v>22</v>
      </c>
      <c r="L1094" s="58">
        <f t="shared" si="33"/>
        <v>0</v>
      </c>
      <c r="M1094" s="12" t="s">
        <v>3956</v>
      </c>
      <c r="N1094" s="12" t="s">
        <v>737</v>
      </c>
    </row>
    <row r="1095" spans="1:14" ht="216">
      <c r="A1095" s="84" t="s">
        <v>3957</v>
      </c>
      <c r="B1095" s="48" t="s">
        <v>3958</v>
      </c>
      <c r="C1095" s="85">
        <v>1143337864</v>
      </c>
      <c r="D1095" s="50" t="s">
        <v>3959</v>
      </c>
      <c r="E1095" s="61">
        <v>45471</v>
      </c>
      <c r="F1095" s="83">
        <v>45653</v>
      </c>
      <c r="G1095" s="53">
        <v>30000000</v>
      </c>
      <c r="H1095" s="54">
        <v>0</v>
      </c>
      <c r="I1095" s="55">
        <f t="shared" si="32"/>
        <v>30000000</v>
      </c>
      <c r="J1095" s="56" t="s">
        <v>21</v>
      </c>
      <c r="K1095" s="57" t="s">
        <v>22</v>
      </c>
      <c r="L1095" s="58">
        <f t="shared" si="33"/>
        <v>0</v>
      </c>
      <c r="M1095" s="12" t="s">
        <v>3960</v>
      </c>
      <c r="N1095" s="12" t="s">
        <v>684</v>
      </c>
    </row>
    <row r="1096" spans="1:14" ht="202.5">
      <c r="A1096" s="84" t="s">
        <v>3961</v>
      </c>
      <c r="B1096" s="48" t="s">
        <v>3724</v>
      </c>
      <c r="C1096" s="85">
        <v>32262245</v>
      </c>
      <c r="D1096" s="50" t="s">
        <v>3962</v>
      </c>
      <c r="E1096" s="61">
        <v>45471</v>
      </c>
      <c r="F1096" s="83">
        <v>45623</v>
      </c>
      <c r="G1096" s="53">
        <v>9000000</v>
      </c>
      <c r="H1096" s="54">
        <v>0</v>
      </c>
      <c r="I1096" s="55">
        <f t="shared" si="32"/>
        <v>9000000</v>
      </c>
      <c r="J1096" s="56" t="s">
        <v>21</v>
      </c>
      <c r="K1096" s="57" t="s">
        <v>22</v>
      </c>
      <c r="L1096" s="58">
        <f t="shared" si="33"/>
        <v>0</v>
      </c>
      <c r="M1096" s="12" t="s">
        <v>3963</v>
      </c>
      <c r="N1096" s="12" t="s">
        <v>3401</v>
      </c>
    </row>
    <row r="1097" spans="1:14" ht="216">
      <c r="A1097" s="84" t="s">
        <v>3964</v>
      </c>
      <c r="B1097" s="48" t="s">
        <v>3542</v>
      </c>
      <c r="C1097" s="85">
        <v>1121820259</v>
      </c>
      <c r="D1097" s="50" t="s">
        <v>3965</v>
      </c>
      <c r="E1097" s="61">
        <v>45476</v>
      </c>
      <c r="F1097" s="83">
        <v>45567</v>
      </c>
      <c r="G1097" s="53">
        <v>12000000</v>
      </c>
      <c r="H1097" s="54">
        <v>0</v>
      </c>
      <c r="I1097" s="55">
        <f t="shared" si="32"/>
        <v>12000000</v>
      </c>
      <c r="J1097" s="56" t="s">
        <v>21</v>
      </c>
      <c r="K1097" s="57" t="s">
        <v>22</v>
      </c>
      <c r="L1097" s="58">
        <f t="shared" si="33"/>
        <v>0</v>
      </c>
      <c r="M1097" s="12" t="s">
        <v>3966</v>
      </c>
      <c r="N1097" s="12" t="s">
        <v>684</v>
      </c>
    </row>
    <row r="1098" spans="1:14" ht="94.5">
      <c r="A1098" s="84" t="s">
        <v>3967</v>
      </c>
      <c r="B1098" s="48" t="s">
        <v>3924</v>
      </c>
      <c r="C1098" s="85">
        <v>73122793</v>
      </c>
      <c r="D1098" s="50" t="s">
        <v>3968</v>
      </c>
      <c r="E1098" s="61">
        <v>45471</v>
      </c>
      <c r="F1098" s="83">
        <v>45653</v>
      </c>
      <c r="G1098" s="53">
        <v>14400000</v>
      </c>
      <c r="H1098" s="54">
        <v>0</v>
      </c>
      <c r="I1098" s="55">
        <f t="shared" si="32"/>
        <v>14400000</v>
      </c>
      <c r="J1098" s="56" t="s">
        <v>21</v>
      </c>
      <c r="K1098" s="57" t="s">
        <v>22</v>
      </c>
      <c r="L1098" s="58">
        <f t="shared" si="33"/>
        <v>0</v>
      </c>
      <c r="M1098" s="12" t="s">
        <v>3969</v>
      </c>
      <c r="N1098" s="12" t="s">
        <v>573</v>
      </c>
    </row>
    <row r="1099" spans="1:14" ht="216">
      <c r="A1099" s="84" t="s">
        <v>3970</v>
      </c>
      <c r="B1099" s="48" t="s">
        <v>3971</v>
      </c>
      <c r="C1099" s="85">
        <v>1047380104</v>
      </c>
      <c r="D1099" s="50" t="s">
        <v>3972</v>
      </c>
      <c r="E1099" s="61">
        <v>45471</v>
      </c>
      <c r="F1099" s="83">
        <v>45653</v>
      </c>
      <c r="G1099" s="53">
        <v>12000000</v>
      </c>
      <c r="H1099" s="54">
        <v>0</v>
      </c>
      <c r="I1099" s="55">
        <f t="shared" si="32"/>
        <v>12000000</v>
      </c>
      <c r="J1099" s="56" t="s">
        <v>21</v>
      </c>
      <c r="K1099" s="57" t="s">
        <v>22</v>
      </c>
      <c r="L1099" s="58">
        <f t="shared" si="33"/>
        <v>0</v>
      </c>
      <c r="M1099" s="12" t="s">
        <v>3973</v>
      </c>
      <c r="N1099" s="12" t="s">
        <v>332</v>
      </c>
    </row>
    <row r="1100" spans="1:14" ht="216">
      <c r="A1100" s="84" t="s">
        <v>3974</v>
      </c>
      <c r="B1100" s="48" t="s">
        <v>3971</v>
      </c>
      <c r="C1100" s="85">
        <v>73181502</v>
      </c>
      <c r="D1100" s="50" t="s">
        <v>3975</v>
      </c>
      <c r="E1100" s="61">
        <v>45471</v>
      </c>
      <c r="F1100" s="83">
        <v>45653</v>
      </c>
      <c r="G1100" s="53">
        <v>12000000</v>
      </c>
      <c r="H1100" s="54">
        <v>0</v>
      </c>
      <c r="I1100" s="55">
        <f t="shared" si="32"/>
        <v>12000000</v>
      </c>
      <c r="J1100" s="56" t="s">
        <v>21</v>
      </c>
      <c r="K1100" s="57" t="s">
        <v>22</v>
      </c>
      <c r="L1100" s="58">
        <f t="shared" si="33"/>
        <v>0</v>
      </c>
      <c r="M1100" s="12" t="s">
        <v>3976</v>
      </c>
      <c r="N1100" s="12" t="s">
        <v>332</v>
      </c>
    </row>
    <row r="1101" spans="1:14" ht="202.5">
      <c r="A1101" s="84" t="s">
        <v>3977</v>
      </c>
      <c r="B1101" s="48" t="s">
        <v>3978</v>
      </c>
      <c r="C1101" s="85">
        <v>33266360</v>
      </c>
      <c r="D1101" s="50" t="s">
        <v>3979</v>
      </c>
      <c r="E1101" s="61">
        <v>45471</v>
      </c>
      <c r="F1101" s="83">
        <v>45653</v>
      </c>
      <c r="G1101" s="53">
        <v>24000000</v>
      </c>
      <c r="H1101" s="54">
        <v>0</v>
      </c>
      <c r="I1101" s="55">
        <f t="shared" si="32"/>
        <v>24000000</v>
      </c>
      <c r="J1101" s="56" t="s">
        <v>21</v>
      </c>
      <c r="K1101" s="57" t="s">
        <v>22</v>
      </c>
      <c r="L1101" s="58">
        <f t="shared" si="33"/>
        <v>0</v>
      </c>
      <c r="M1101" s="12" t="s">
        <v>3980</v>
      </c>
      <c r="N1101" s="12" t="s">
        <v>332</v>
      </c>
    </row>
    <row r="1102" spans="1:14" ht="202.5">
      <c r="A1102" s="84" t="s">
        <v>3981</v>
      </c>
      <c r="B1102" s="48" t="s">
        <v>3978</v>
      </c>
      <c r="C1102" s="85">
        <v>32939883</v>
      </c>
      <c r="D1102" s="50" t="s">
        <v>3982</v>
      </c>
      <c r="E1102" s="61">
        <v>45471</v>
      </c>
      <c r="F1102" s="83">
        <v>45653</v>
      </c>
      <c r="G1102" s="53">
        <v>24000000</v>
      </c>
      <c r="H1102" s="54">
        <v>0</v>
      </c>
      <c r="I1102" s="55">
        <f t="shared" si="32"/>
        <v>24000000</v>
      </c>
      <c r="J1102" s="56" t="s">
        <v>21</v>
      </c>
      <c r="K1102" s="57" t="s">
        <v>22</v>
      </c>
      <c r="L1102" s="58">
        <f t="shared" si="33"/>
        <v>0</v>
      </c>
      <c r="M1102" s="12" t="s">
        <v>3983</v>
      </c>
      <c r="N1102" s="12" t="s">
        <v>332</v>
      </c>
    </row>
    <row r="1103" spans="1:14" ht="216">
      <c r="A1103" s="84" t="s">
        <v>3984</v>
      </c>
      <c r="B1103" s="48" t="s">
        <v>3971</v>
      </c>
      <c r="C1103" s="85">
        <v>1047408007</v>
      </c>
      <c r="D1103" s="50" t="s">
        <v>3985</v>
      </c>
      <c r="E1103" s="61">
        <v>45471</v>
      </c>
      <c r="F1103" s="83">
        <v>45653</v>
      </c>
      <c r="G1103" s="53">
        <v>12000000</v>
      </c>
      <c r="H1103" s="54">
        <v>0</v>
      </c>
      <c r="I1103" s="55">
        <f t="shared" si="32"/>
        <v>12000000</v>
      </c>
      <c r="J1103" s="56" t="s">
        <v>21</v>
      </c>
      <c r="K1103" s="57" t="s">
        <v>22</v>
      </c>
      <c r="L1103" s="58">
        <f t="shared" si="33"/>
        <v>0</v>
      </c>
      <c r="M1103" s="12" t="s">
        <v>3986</v>
      </c>
      <c r="N1103" s="12" t="s">
        <v>332</v>
      </c>
    </row>
    <row r="1104" spans="1:14" ht="94.5">
      <c r="A1104" s="84" t="s">
        <v>3987</v>
      </c>
      <c r="B1104" s="48" t="s">
        <v>3924</v>
      </c>
      <c r="C1104" s="85">
        <v>73125299</v>
      </c>
      <c r="D1104" s="50" t="s">
        <v>3988</v>
      </c>
      <c r="E1104" s="61">
        <v>45471</v>
      </c>
      <c r="F1104" s="83">
        <v>45653</v>
      </c>
      <c r="G1104" s="53">
        <v>14400000</v>
      </c>
      <c r="H1104" s="54">
        <v>0</v>
      </c>
      <c r="I1104" s="55">
        <f t="shared" si="32"/>
        <v>14400000</v>
      </c>
      <c r="J1104" s="56" t="s">
        <v>21</v>
      </c>
      <c r="K1104" s="57" t="s">
        <v>22</v>
      </c>
      <c r="L1104" s="58">
        <f t="shared" si="33"/>
        <v>0</v>
      </c>
      <c r="M1104" s="12" t="s">
        <v>3989</v>
      </c>
      <c r="N1104" s="12" t="s">
        <v>573</v>
      </c>
    </row>
    <row r="1105" spans="1:14" ht="135">
      <c r="A1105" s="84" t="s">
        <v>3990</v>
      </c>
      <c r="B1105" s="48" t="s">
        <v>3653</v>
      </c>
      <c r="C1105" s="85">
        <v>1047437447</v>
      </c>
      <c r="D1105" s="50" t="s">
        <v>3991</v>
      </c>
      <c r="E1105" s="61">
        <v>45471</v>
      </c>
      <c r="F1105" s="83">
        <v>45653</v>
      </c>
      <c r="G1105" s="53">
        <v>15000000</v>
      </c>
      <c r="H1105" s="54">
        <v>0</v>
      </c>
      <c r="I1105" s="55">
        <f t="shared" si="32"/>
        <v>15000000</v>
      </c>
      <c r="J1105" s="56" t="s">
        <v>21</v>
      </c>
      <c r="K1105" s="57" t="s">
        <v>22</v>
      </c>
      <c r="L1105" s="58">
        <f t="shared" si="33"/>
        <v>0</v>
      </c>
      <c r="M1105" s="12" t="s">
        <v>3992</v>
      </c>
      <c r="N1105" s="12" t="s">
        <v>3627</v>
      </c>
    </row>
    <row r="1106" spans="1:14" ht="94.5">
      <c r="A1106" s="84" t="s">
        <v>3993</v>
      </c>
      <c r="B1106" s="48" t="s">
        <v>3874</v>
      </c>
      <c r="C1106" s="85">
        <v>1007120649</v>
      </c>
      <c r="D1106" s="50" t="s">
        <v>3994</v>
      </c>
      <c r="E1106" s="61">
        <v>45471</v>
      </c>
      <c r="F1106" s="83">
        <v>45623</v>
      </c>
      <c r="G1106" s="53">
        <v>15000000</v>
      </c>
      <c r="H1106" s="54">
        <v>0</v>
      </c>
      <c r="I1106" s="55">
        <f t="shared" si="32"/>
        <v>15000000</v>
      </c>
      <c r="J1106" s="56" t="s">
        <v>21</v>
      </c>
      <c r="K1106" s="57" t="s">
        <v>22</v>
      </c>
      <c r="L1106" s="58">
        <f t="shared" si="33"/>
        <v>0</v>
      </c>
      <c r="M1106" s="12" t="s">
        <v>3995</v>
      </c>
      <c r="N1106" s="12" t="s">
        <v>492</v>
      </c>
    </row>
    <row r="1107" spans="1:14" ht="175.5">
      <c r="A1107" s="84" t="s">
        <v>3996</v>
      </c>
      <c r="B1107" s="48" t="s">
        <v>3059</v>
      </c>
      <c r="C1107" s="85">
        <v>1103100903</v>
      </c>
      <c r="D1107" s="50" t="s">
        <v>3997</v>
      </c>
      <c r="E1107" s="61">
        <v>45471</v>
      </c>
      <c r="F1107" s="83">
        <v>45653</v>
      </c>
      <c r="G1107" s="53">
        <v>24000000</v>
      </c>
      <c r="H1107" s="54">
        <v>0</v>
      </c>
      <c r="I1107" s="55">
        <f t="shared" si="32"/>
        <v>24000000</v>
      </c>
      <c r="J1107" s="56" t="s">
        <v>21</v>
      </c>
      <c r="K1107" s="57" t="s">
        <v>22</v>
      </c>
      <c r="L1107" s="58">
        <f t="shared" si="33"/>
        <v>0</v>
      </c>
      <c r="M1107" s="12" t="s">
        <v>3998</v>
      </c>
      <c r="N1107" s="12" t="s">
        <v>3062</v>
      </c>
    </row>
    <row r="1108" spans="1:14" ht="202.5">
      <c r="A1108" s="84" t="s">
        <v>3999</v>
      </c>
      <c r="B1108" s="48" t="s">
        <v>3978</v>
      </c>
      <c r="C1108" s="85">
        <v>9290077</v>
      </c>
      <c r="D1108" s="50" t="s">
        <v>4000</v>
      </c>
      <c r="E1108" s="61">
        <v>45471</v>
      </c>
      <c r="F1108" s="83">
        <v>45653</v>
      </c>
      <c r="G1108" s="53">
        <v>42000000</v>
      </c>
      <c r="H1108" s="54">
        <v>0</v>
      </c>
      <c r="I1108" s="55">
        <f t="shared" si="32"/>
        <v>42000000</v>
      </c>
      <c r="J1108" s="56" t="s">
        <v>21</v>
      </c>
      <c r="K1108" s="57" t="s">
        <v>22</v>
      </c>
      <c r="L1108" s="58">
        <f t="shared" si="33"/>
        <v>0</v>
      </c>
      <c r="M1108" s="12" t="s">
        <v>4001</v>
      </c>
      <c r="N1108" s="12" t="s">
        <v>332</v>
      </c>
    </row>
    <row r="1109" spans="1:14" ht="216">
      <c r="A1109" s="84" t="s">
        <v>4002</v>
      </c>
      <c r="B1109" s="48" t="s">
        <v>3971</v>
      </c>
      <c r="C1109" s="85">
        <v>85442435</v>
      </c>
      <c r="D1109" s="50" t="s">
        <v>4003</v>
      </c>
      <c r="E1109" s="61">
        <v>45471</v>
      </c>
      <c r="F1109" s="83">
        <v>45653</v>
      </c>
      <c r="G1109" s="53">
        <v>18000000</v>
      </c>
      <c r="H1109" s="54">
        <v>0</v>
      </c>
      <c r="I1109" s="55">
        <f t="shared" si="32"/>
        <v>18000000</v>
      </c>
      <c r="J1109" s="56" t="s">
        <v>21</v>
      </c>
      <c r="K1109" s="57" t="s">
        <v>22</v>
      </c>
      <c r="L1109" s="58">
        <f t="shared" si="33"/>
        <v>0</v>
      </c>
      <c r="M1109" s="12" t="s">
        <v>4004</v>
      </c>
      <c r="N1109" s="12" t="s">
        <v>332</v>
      </c>
    </row>
    <row r="1110" spans="1:14" ht="135">
      <c r="A1110" s="84" t="s">
        <v>4005</v>
      </c>
      <c r="B1110" s="48" t="s">
        <v>601</v>
      </c>
      <c r="C1110" s="85">
        <v>1192768536</v>
      </c>
      <c r="D1110" s="50" t="s">
        <v>4006</v>
      </c>
      <c r="E1110" s="61">
        <v>45471</v>
      </c>
      <c r="F1110" s="83">
        <v>45653</v>
      </c>
      <c r="G1110" s="53">
        <v>31800000</v>
      </c>
      <c r="H1110" s="54">
        <v>0</v>
      </c>
      <c r="I1110" s="55">
        <f t="shared" si="32"/>
        <v>31800000</v>
      </c>
      <c r="J1110" s="56" t="s">
        <v>21</v>
      </c>
      <c r="K1110" s="57" t="s">
        <v>22</v>
      </c>
      <c r="L1110" s="58">
        <f t="shared" si="33"/>
        <v>0</v>
      </c>
      <c r="M1110" s="12" t="s">
        <v>4007</v>
      </c>
      <c r="N1110" s="12" t="s">
        <v>306</v>
      </c>
    </row>
    <row r="1111" spans="1:14" ht="135">
      <c r="A1111" s="99" t="s">
        <v>4008</v>
      </c>
      <c r="B1111" s="48" t="s">
        <v>601</v>
      </c>
      <c r="C1111" s="100">
        <v>1050951031</v>
      </c>
      <c r="D1111" s="50" t="s">
        <v>4009</v>
      </c>
      <c r="E1111" s="101">
        <v>45471</v>
      </c>
      <c r="F1111" s="83">
        <v>45653</v>
      </c>
      <c r="G1111" s="53">
        <v>31800000</v>
      </c>
      <c r="H1111" s="54">
        <v>0</v>
      </c>
      <c r="I1111" s="55">
        <f t="shared" si="32"/>
        <v>31800000</v>
      </c>
      <c r="J1111" s="56" t="s">
        <v>21</v>
      </c>
      <c r="K1111" s="57" t="s">
        <v>22</v>
      </c>
      <c r="L1111" s="58">
        <f t="shared" si="33"/>
        <v>0</v>
      </c>
      <c r="M1111" s="12" t="s">
        <v>4010</v>
      </c>
      <c r="N1111" s="12" t="s">
        <v>306</v>
      </c>
    </row>
    <row r="1112" spans="1:14" ht="135">
      <c r="A1112" s="84" t="s">
        <v>4011</v>
      </c>
      <c r="B1112" s="48" t="s">
        <v>601</v>
      </c>
      <c r="C1112" s="85">
        <v>23136781</v>
      </c>
      <c r="D1112" s="50" t="s">
        <v>1407</v>
      </c>
      <c r="E1112" s="61">
        <v>45471</v>
      </c>
      <c r="F1112" s="83">
        <v>45653</v>
      </c>
      <c r="G1112" s="53">
        <v>31800000</v>
      </c>
      <c r="H1112" s="54">
        <v>0</v>
      </c>
      <c r="I1112" s="55">
        <f t="shared" ref="I1112" si="34">+G1112-H1112</f>
        <v>31800000</v>
      </c>
      <c r="J1112" s="56" t="s">
        <v>21</v>
      </c>
      <c r="K1112" s="57" t="s">
        <v>22</v>
      </c>
      <c r="L1112" s="58">
        <f t="shared" ref="L1112" si="35">+H1112/G1112</f>
        <v>0</v>
      </c>
      <c r="M1112" s="12" t="s">
        <v>4012</v>
      </c>
      <c r="N1112" s="12" t="s">
        <v>306</v>
      </c>
    </row>
    <row r="1113" spans="1:14" ht="148.5">
      <c r="A1113" s="18" t="s">
        <v>4033</v>
      </c>
      <c r="B1113" s="29" t="s">
        <v>4034</v>
      </c>
      <c r="C1113" s="18">
        <v>1104015562</v>
      </c>
      <c r="D1113" s="18" t="s">
        <v>4014</v>
      </c>
      <c r="E1113" s="19">
        <v>45471</v>
      </c>
      <c r="F1113" s="19">
        <v>45653</v>
      </c>
      <c r="G1113" s="102">
        <v>25200000</v>
      </c>
      <c r="H1113" s="103">
        <v>0</v>
      </c>
      <c r="I1113" s="103">
        <f t="shared" ref="I1113:I1122" si="36">G1113-H1113</f>
        <v>25200000</v>
      </c>
      <c r="J1113" s="18" t="s">
        <v>21</v>
      </c>
      <c r="K1113" s="18">
        <v>0</v>
      </c>
      <c r="L1113" s="25">
        <f t="shared" ref="L1113:L1122" si="37">H1113/G1113</f>
        <v>0</v>
      </c>
      <c r="M1113" s="104" t="s">
        <v>4015</v>
      </c>
      <c r="N1113" s="12" t="s">
        <v>4013</v>
      </c>
    </row>
    <row r="1114" spans="1:14" ht="175.5">
      <c r="A1114" s="18" t="s">
        <v>4035</v>
      </c>
      <c r="B1114" s="29" t="s">
        <v>4036</v>
      </c>
      <c r="C1114" s="18">
        <v>1047511153</v>
      </c>
      <c r="D1114" s="18" t="s">
        <v>4016</v>
      </c>
      <c r="E1114" s="19">
        <v>45471</v>
      </c>
      <c r="F1114" s="19">
        <v>45653</v>
      </c>
      <c r="G1114" s="102">
        <v>22800000</v>
      </c>
      <c r="H1114" s="103">
        <v>0</v>
      </c>
      <c r="I1114" s="103">
        <f t="shared" si="36"/>
        <v>22800000</v>
      </c>
      <c r="J1114" s="18" t="s">
        <v>21</v>
      </c>
      <c r="K1114" s="18">
        <v>0</v>
      </c>
      <c r="L1114" s="25">
        <f t="shared" si="37"/>
        <v>0</v>
      </c>
      <c r="M1114" s="104" t="s">
        <v>4017</v>
      </c>
      <c r="N1114" s="12" t="s">
        <v>4013</v>
      </c>
    </row>
    <row r="1115" spans="1:14" ht="148.5">
      <c r="A1115" s="18" t="s">
        <v>4037</v>
      </c>
      <c r="B1115" s="29" t="s">
        <v>4038</v>
      </c>
      <c r="C1115" s="18">
        <v>30893271</v>
      </c>
      <c r="D1115" s="18" t="s">
        <v>4018</v>
      </c>
      <c r="E1115" s="19">
        <v>45471</v>
      </c>
      <c r="F1115" s="19">
        <v>45653</v>
      </c>
      <c r="G1115" s="102">
        <v>31200000</v>
      </c>
      <c r="H1115" s="103">
        <v>0</v>
      </c>
      <c r="I1115" s="103">
        <f t="shared" si="36"/>
        <v>31200000</v>
      </c>
      <c r="J1115" s="18" t="s">
        <v>21</v>
      </c>
      <c r="K1115" s="18">
        <v>0</v>
      </c>
      <c r="L1115" s="25">
        <f t="shared" si="37"/>
        <v>0</v>
      </c>
      <c r="M1115" s="104" t="s">
        <v>4019</v>
      </c>
      <c r="N1115" s="12" t="s">
        <v>4013</v>
      </c>
    </row>
    <row r="1116" spans="1:14" ht="135">
      <c r="A1116" s="18" t="s">
        <v>4039</v>
      </c>
      <c r="B1116" s="29" t="s">
        <v>4040</v>
      </c>
      <c r="C1116" s="18">
        <v>1047476193</v>
      </c>
      <c r="D1116" s="18" t="s">
        <v>4020</v>
      </c>
      <c r="E1116" s="19">
        <v>45471</v>
      </c>
      <c r="F1116" s="19">
        <v>45562</v>
      </c>
      <c r="G1116" s="102">
        <v>13800000</v>
      </c>
      <c r="H1116" s="103">
        <v>0</v>
      </c>
      <c r="I1116" s="103">
        <f t="shared" si="36"/>
        <v>13800000</v>
      </c>
      <c r="J1116" s="18" t="s">
        <v>21</v>
      </c>
      <c r="K1116" s="18">
        <v>0</v>
      </c>
      <c r="L1116" s="25">
        <f t="shared" si="37"/>
        <v>0</v>
      </c>
      <c r="M1116" s="104" t="s">
        <v>4019</v>
      </c>
      <c r="N1116" s="12" t="s">
        <v>4013</v>
      </c>
    </row>
    <row r="1117" spans="1:14" ht="162">
      <c r="A1117" s="18" t="s">
        <v>4041</v>
      </c>
      <c r="B1117" s="29" t="s">
        <v>4042</v>
      </c>
      <c r="C1117" s="18">
        <v>1143337925</v>
      </c>
      <c r="D1117" s="18" t="s">
        <v>4021</v>
      </c>
      <c r="E1117" s="19">
        <v>45471</v>
      </c>
      <c r="F1117" s="19">
        <v>45653</v>
      </c>
      <c r="G1117" s="102">
        <v>31200000</v>
      </c>
      <c r="H1117" s="103">
        <v>0</v>
      </c>
      <c r="I1117" s="103">
        <f t="shared" si="36"/>
        <v>31200000</v>
      </c>
      <c r="J1117" s="18" t="s">
        <v>21</v>
      </c>
      <c r="K1117" s="18">
        <v>0</v>
      </c>
      <c r="L1117" s="25">
        <f t="shared" si="37"/>
        <v>0</v>
      </c>
      <c r="M1117" s="104" t="s">
        <v>4022</v>
      </c>
      <c r="N1117" s="12" t="s">
        <v>4013</v>
      </c>
    </row>
    <row r="1118" spans="1:14" ht="202.5">
      <c r="A1118" s="18" t="s">
        <v>4043</v>
      </c>
      <c r="B1118" s="29" t="s">
        <v>4044</v>
      </c>
      <c r="C1118" s="18">
        <v>73129720</v>
      </c>
      <c r="D1118" s="18" t="s">
        <v>4023</v>
      </c>
      <c r="E1118" s="19">
        <v>45471</v>
      </c>
      <c r="F1118" s="19">
        <v>45653</v>
      </c>
      <c r="G1118" s="102">
        <v>25200000</v>
      </c>
      <c r="H1118" s="103">
        <v>0</v>
      </c>
      <c r="I1118" s="103">
        <f t="shared" si="36"/>
        <v>25200000</v>
      </c>
      <c r="J1118" s="18" t="s">
        <v>21</v>
      </c>
      <c r="K1118" s="18">
        <v>0</v>
      </c>
      <c r="L1118" s="25">
        <f t="shared" si="37"/>
        <v>0</v>
      </c>
      <c r="M1118" s="104" t="s">
        <v>4024</v>
      </c>
      <c r="N1118" s="12" t="s">
        <v>4013</v>
      </c>
    </row>
    <row r="1119" spans="1:14" ht="162">
      <c r="A1119" s="18" t="s">
        <v>4045</v>
      </c>
      <c r="B1119" s="29" t="s">
        <v>4046</v>
      </c>
      <c r="C1119" s="18">
        <v>1128044289</v>
      </c>
      <c r="D1119" s="18" t="s">
        <v>4025</v>
      </c>
      <c r="E1119" s="19">
        <v>45471</v>
      </c>
      <c r="F1119" s="19">
        <v>45653</v>
      </c>
      <c r="G1119" s="102">
        <v>31050000</v>
      </c>
      <c r="H1119" s="103">
        <v>0</v>
      </c>
      <c r="I1119" s="103">
        <f t="shared" si="36"/>
        <v>31050000</v>
      </c>
      <c r="J1119" s="18" t="s">
        <v>21</v>
      </c>
      <c r="K1119" s="18">
        <v>0</v>
      </c>
      <c r="L1119" s="25">
        <f t="shared" si="37"/>
        <v>0</v>
      </c>
      <c r="M1119" s="104" t="s">
        <v>4026</v>
      </c>
      <c r="N1119" s="12" t="s">
        <v>4013</v>
      </c>
    </row>
    <row r="1120" spans="1:14" ht="135">
      <c r="A1120" s="18" t="s">
        <v>4047</v>
      </c>
      <c r="B1120" s="29" t="s">
        <v>4048</v>
      </c>
      <c r="C1120" s="18">
        <v>64575786</v>
      </c>
      <c r="D1120" s="18" t="s">
        <v>4027</v>
      </c>
      <c r="E1120" s="19">
        <v>45471</v>
      </c>
      <c r="F1120" s="19">
        <v>45653</v>
      </c>
      <c r="G1120" s="102">
        <v>25200000</v>
      </c>
      <c r="H1120" s="103">
        <v>0</v>
      </c>
      <c r="I1120" s="103">
        <f t="shared" si="36"/>
        <v>25200000</v>
      </c>
      <c r="J1120" s="18" t="s">
        <v>21</v>
      </c>
      <c r="K1120" s="18">
        <v>0</v>
      </c>
      <c r="L1120" s="25">
        <f t="shared" si="37"/>
        <v>0</v>
      </c>
      <c r="M1120" s="104" t="s">
        <v>4028</v>
      </c>
      <c r="N1120" s="12" t="s">
        <v>4013</v>
      </c>
    </row>
    <row r="1121" spans="1:14" ht="148.5">
      <c r="A1121" s="18" t="s">
        <v>4049</v>
      </c>
      <c r="B1121" s="29" t="s">
        <v>4050</v>
      </c>
      <c r="C1121" s="18">
        <v>1002355338</v>
      </c>
      <c r="D1121" s="18" t="s">
        <v>4029</v>
      </c>
      <c r="E1121" s="19">
        <v>45471</v>
      </c>
      <c r="F1121" s="19">
        <v>45653</v>
      </c>
      <c r="G1121" s="102">
        <v>13200000</v>
      </c>
      <c r="H1121" s="103">
        <v>0</v>
      </c>
      <c r="I1121" s="103">
        <f t="shared" si="36"/>
        <v>13200000</v>
      </c>
      <c r="J1121" s="18" t="s">
        <v>21</v>
      </c>
      <c r="K1121" s="18">
        <v>0</v>
      </c>
      <c r="L1121" s="25">
        <f t="shared" si="37"/>
        <v>0</v>
      </c>
      <c r="M1121" s="104" t="s">
        <v>4030</v>
      </c>
      <c r="N1121" s="12" t="s">
        <v>4013</v>
      </c>
    </row>
    <row r="1122" spans="1:14" ht="108">
      <c r="A1122" s="18" t="s">
        <v>4051</v>
      </c>
      <c r="B1122" s="29" t="s">
        <v>4052</v>
      </c>
      <c r="C1122" s="18">
        <v>19774866</v>
      </c>
      <c r="D1122" s="18" t="s">
        <v>4031</v>
      </c>
      <c r="E1122" s="19">
        <v>45471</v>
      </c>
      <c r="F1122" s="19">
        <v>45653</v>
      </c>
      <c r="G1122" s="102">
        <v>25200000</v>
      </c>
      <c r="H1122" s="103">
        <v>0</v>
      </c>
      <c r="I1122" s="103">
        <f t="shared" si="36"/>
        <v>25200000</v>
      </c>
      <c r="J1122" s="18" t="s">
        <v>21</v>
      </c>
      <c r="K1122" s="18">
        <v>0</v>
      </c>
      <c r="L1122" s="25">
        <f t="shared" si="37"/>
        <v>0</v>
      </c>
      <c r="M1122" s="104" t="s">
        <v>4032</v>
      </c>
      <c r="N1122" s="12" t="s">
        <v>4013</v>
      </c>
    </row>
    <row r="1123" spans="1:14">
      <c r="A1123" s="11"/>
      <c r="B1123" s="13"/>
      <c r="C1123" s="11"/>
      <c r="D1123" s="11"/>
      <c r="E1123" s="11"/>
      <c r="F1123" s="11"/>
      <c r="G1123" s="11"/>
      <c r="H1123" s="11"/>
      <c r="I1123" s="11"/>
      <c r="J1123" s="11"/>
      <c r="K1123" s="11"/>
      <c r="L1123" s="18"/>
      <c r="M1123" s="11"/>
      <c r="N1123" s="12"/>
    </row>
    <row r="1124" spans="1:14">
      <c r="A1124" s="11"/>
      <c r="B1124" s="13"/>
      <c r="C1124" s="11"/>
      <c r="D1124" s="11"/>
      <c r="E1124" s="11"/>
      <c r="F1124" s="11"/>
      <c r="G1124" s="11"/>
      <c r="H1124" s="11"/>
      <c r="I1124" s="11"/>
      <c r="J1124" s="11"/>
      <c r="K1124" s="11"/>
      <c r="L1124" s="18"/>
      <c r="M1124" s="11"/>
      <c r="N1124" s="12"/>
    </row>
    <row r="1125" spans="1:14">
      <c r="A1125" s="11"/>
      <c r="B1125" s="13"/>
      <c r="C1125" s="11"/>
      <c r="D1125" s="11"/>
      <c r="E1125" s="14"/>
      <c r="F1125" s="11"/>
      <c r="G1125" s="11"/>
      <c r="H1125" s="11"/>
      <c r="I1125" s="11"/>
      <c r="J1125" s="11"/>
      <c r="K1125" s="11"/>
      <c r="L1125" s="18"/>
      <c r="M1125" s="11"/>
      <c r="N1125" s="12"/>
    </row>
    <row r="1126" spans="1:14">
      <c r="A1126" s="11"/>
      <c r="B1126" s="11"/>
      <c r="C1126" s="11"/>
      <c r="D1126" s="11"/>
      <c r="E1126" s="14"/>
      <c r="F1126" s="11"/>
      <c r="G1126" s="11"/>
      <c r="H1126" s="11"/>
      <c r="I1126" s="11"/>
      <c r="J1126" s="11"/>
      <c r="K1126" s="11"/>
      <c r="L1126" s="18"/>
      <c r="M1126" s="11"/>
      <c r="N1126" s="12"/>
    </row>
    <row r="1127" spans="1:14">
      <c r="A1127" s="11"/>
      <c r="B1127" s="11"/>
      <c r="C1127" s="11"/>
      <c r="D1127" s="11"/>
      <c r="E1127" s="11"/>
      <c r="F1127" s="11"/>
      <c r="G1127" s="11"/>
      <c r="H1127" s="11"/>
      <c r="I1127" s="11"/>
      <c r="J1127" s="11"/>
      <c r="K1127" s="11"/>
      <c r="L1127" s="18"/>
      <c r="M1127" s="11"/>
      <c r="N1127" s="12"/>
    </row>
    <row r="1128" spans="1:14">
      <c r="A1128" s="11"/>
      <c r="B1128" s="11"/>
      <c r="C1128" s="11"/>
      <c r="D1128" s="11"/>
      <c r="E1128" s="14"/>
      <c r="F1128" s="11"/>
      <c r="G1128" s="11"/>
      <c r="H1128" s="11"/>
      <c r="I1128" s="11"/>
      <c r="J1128" s="11"/>
      <c r="K1128" s="11"/>
      <c r="L1128" s="18"/>
      <c r="M1128" s="11"/>
      <c r="N1128" s="12"/>
    </row>
    <row r="1129" spans="1:14">
      <c r="A1129" s="11"/>
      <c r="B1129" s="13"/>
      <c r="C1129" s="11"/>
      <c r="D1129" s="11"/>
      <c r="E1129" s="11"/>
      <c r="F1129" s="11"/>
      <c r="G1129" s="11"/>
      <c r="H1129" s="11"/>
      <c r="I1129" s="11"/>
      <c r="J1129" s="11"/>
      <c r="K1129" s="11"/>
      <c r="L1129" s="18"/>
      <c r="M1129" s="11"/>
      <c r="N1129" s="12"/>
    </row>
    <row r="1130" spans="1:14">
      <c r="A1130" s="11"/>
      <c r="B1130" s="11"/>
      <c r="C1130" s="11"/>
      <c r="D1130" s="11"/>
      <c r="E1130" s="14"/>
      <c r="F1130" s="11"/>
      <c r="G1130" s="11"/>
      <c r="H1130" s="11"/>
      <c r="I1130" s="11"/>
      <c r="J1130" s="11"/>
      <c r="K1130" s="11"/>
      <c r="L1130" s="18"/>
      <c r="M1130" s="11"/>
      <c r="N1130" s="12"/>
    </row>
    <row r="1131" spans="1:14">
      <c r="A1131" s="11"/>
      <c r="B1131" s="13"/>
      <c r="C1131" s="11"/>
      <c r="D1131" s="11"/>
      <c r="E1131" s="11"/>
      <c r="F1131" s="11"/>
      <c r="G1131" s="11"/>
      <c r="H1131" s="11"/>
      <c r="I1131" s="11"/>
      <c r="J1131" s="11"/>
      <c r="K1131" s="11"/>
      <c r="L1131" s="18"/>
      <c r="M1131" s="11"/>
      <c r="N1131" s="12"/>
    </row>
    <row r="1132" spans="1:14">
      <c r="A1132" s="11"/>
      <c r="B1132" s="11"/>
      <c r="C1132" s="11"/>
      <c r="D1132" s="11"/>
      <c r="E1132" s="14"/>
      <c r="F1132" s="11"/>
      <c r="G1132" s="11"/>
      <c r="H1132" s="11"/>
      <c r="I1132" s="11"/>
      <c r="J1132" s="11"/>
      <c r="K1132" s="11"/>
      <c r="L1132" s="18"/>
      <c r="M1132" s="11"/>
      <c r="N1132" s="12"/>
    </row>
    <row r="1133" spans="1:14">
      <c r="A1133" s="11"/>
      <c r="B1133" s="13"/>
      <c r="C1133" s="11"/>
      <c r="D1133" s="11"/>
      <c r="E1133" s="14"/>
      <c r="F1133" s="11"/>
      <c r="G1133" s="11"/>
      <c r="H1133" s="11"/>
      <c r="I1133" s="11"/>
      <c r="J1133" s="11"/>
      <c r="K1133" s="11"/>
      <c r="L1133" s="18"/>
      <c r="M1133" s="11"/>
      <c r="N1133" s="12"/>
    </row>
    <row r="1134" spans="1:14">
      <c r="A1134" s="11"/>
      <c r="B1134" s="11"/>
      <c r="C1134" s="11"/>
      <c r="D1134" s="11"/>
      <c r="E1134" s="11"/>
      <c r="F1134" s="11"/>
      <c r="G1134" s="11"/>
      <c r="H1134" s="11"/>
      <c r="I1134" s="11"/>
      <c r="J1134" s="11"/>
      <c r="K1134" s="11"/>
      <c r="L1134" s="18"/>
      <c r="M1134" s="11"/>
      <c r="N1134" s="12"/>
    </row>
    <row r="1135" spans="1:14">
      <c r="A1135" s="11"/>
      <c r="B1135" s="11"/>
      <c r="C1135" s="11"/>
      <c r="D1135" s="11"/>
      <c r="E1135" s="11"/>
      <c r="F1135" s="11"/>
      <c r="G1135" s="11"/>
      <c r="H1135" s="11"/>
      <c r="I1135" s="11"/>
      <c r="J1135" s="11"/>
      <c r="K1135" s="11"/>
      <c r="L1135" s="18"/>
      <c r="M1135" s="11"/>
      <c r="N1135" s="12"/>
    </row>
    <row r="1136" spans="1:14">
      <c r="A1136" s="11"/>
      <c r="B1136" s="11"/>
      <c r="C1136" s="11"/>
      <c r="D1136" s="11"/>
      <c r="E1136" s="14"/>
      <c r="F1136" s="11"/>
      <c r="G1136" s="11"/>
      <c r="H1136" s="11"/>
      <c r="I1136" s="11"/>
      <c r="J1136" s="11"/>
      <c r="K1136" s="11"/>
      <c r="L1136" s="18"/>
      <c r="M1136" s="11"/>
      <c r="N1136" s="12"/>
    </row>
    <row r="1137" spans="1:14">
      <c r="A1137" s="11"/>
      <c r="B1137" s="11"/>
      <c r="C1137" s="11"/>
      <c r="D1137" s="11"/>
      <c r="E1137" s="14"/>
      <c r="F1137" s="11"/>
      <c r="G1137" s="11"/>
      <c r="H1137" s="11"/>
      <c r="I1137" s="11"/>
      <c r="J1137" s="11"/>
      <c r="K1137" s="11"/>
      <c r="L1137" s="18"/>
      <c r="M1137" s="11"/>
      <c r="N1137" s="12"/>
    </row>
    <row r="1138" spans="1:14">
      <c r="A1138" s="11"/>
      <c r="B1138" s="11"/>
      <c r="C1138" s="11"/>
      <c r="D1138" s="11"/>
      <c r="E1138" s="14"/>
      <c r="F1138" s="11"/>
      <c r="G1138" s="11"/>
      <c r="H1138" s="11"/>
      <c r="I1138" s="11"/>
      <c r="J1138" s="11"/>
      <c r="K1138" s="11"/>
      <c r="L1138" s="18"/>
      <c r="M1138" s="11"/>
      <c r="N1138" s="12"/>
    </row>
    <row r="1139" spans="1:14">
      <c r="A1139" s="11"/>
      <c r="B1139" s="11"/>
      <c r="C1139" s="11"/>
      <c r="D1139" s="11"/>
      <c r="E1139" s="11"/>
      <c r="F1139" s="11"/>
      <c r="G1139" s="11"/>
      <c r="H1139" s="11"/>
      <c r="I1139" s="11"/>
      <c r="J1139" s="11"/>
      <c r="K1139" s="11"/>
      <c r="L1139" s="18"/>
      <c r="M1139" s="11"/>
      <c r="N1139" s="12"/>
    </row>
    <row r="1140" spans="1:14">
      <c r="A1140" s="11"/>
      <c r="B1140" s="11"/>
      <c r="C1140" s="11"/>
      <c r="D1140" s="11"/>
      <c r="E1140" s="11"/>
      <c r="F1140" s="11"/>
      <c r="G1140" s="11"/>
      <c r="H1140" s="11"/>
      <c r="I1140" s="11"/>
      <c r="J1140" s="11"/>
      <c r="K1140" s="11"/>
      <c r="L1140" s="18"/>
      <c r="M1140" s="11"/>
      <c r="N1140" s="12"/>
    </row>
    <row r="1141" spans="1:14">
      <c r="A1141" s="11"/>
      <c r="B1141" s="11"/>
      <c r="C1141" s="11"/>
      <c r="D1141" s="11"/>
      <c r="E1141" s="14"/>
      <c r="F1141" s="11"/>
      <c r="G1141" s="11"/>
      <c r="H1141" s="11"/>
      <c r="I1141" s="11"/>
      <c r="J1141" s="11"/>
      <c r="K1141" s="11"/>
      <c r="L1141" s="18"/>
      <c r="M1141" s="11"/>
      <c r="N1141" s="12"/>
    </row>
    <row r="1142" spans="1:14">
      <c r="A1142" s="11"/>
      <c r="B1142" s="11"/>
      <c r="C1142" s="11"/>
      <c r="D1142" s="11"/>
      <c r="E1142" s="14"/>
      <c r="F1142" s="11"/>
      <c r="G1142" s="11"/>
      <c r="H1142" s="11"/>
      <c r="I1142" s="11"/>
      <c r="J1142" s="11"/>
      <c r="K1142" s="11"/>
      <c r="L1142" s="18"/>
      <c r="M1142" s="11"/>
      <c r="N1142" s="12"/>
    </row>
    <row r="1143" spans="1:14">
      <c r="A1143" s="11"/>
      <c r="B1143" s="13"/>
      <c r="C1143" s="11"/>
      <c r="D1143" s="11"/>
      <c r="E1143" s="11"/>
      <c r="F1143" s="11"/>
      <c r="G1143" s="11"/>
      <c r="H1143" s="11"/>
      <c r="I1143" s="11"/>
      <c r="J1143" s="11"/>
      <c r="K1143" s="11"/>
      <c r="L1143" s="18"/>
      <c r="M1143" s="11"/>
      <c r="N1143" s="12"/>
    </row>
    <row r="1144" spans="1:14">
      <c r="A1144" s="11"/>
      <c r="B1144" s="11"/>
      <c r="C1144" s="11"/>
      <c r="D1144" s="11"/>
      <c r="E1144" s="11"/>
      <c r="F1144" s="11"/>
      <c r="G1144" s="11"/>
      <c r="H1144" s="11"/>
      <c r="I1144" s="11"/>
      <c r="J1144" s="11"/>
      <c r="K1144" s="11"/>
      <c r="L1144" s="18"/>
      <c r="M1144" s="11"/>
      <c r="N1144" s="12"/>
    </row>
    <row r="1145" spans="1:14">
      <c r="A1145" s="11"/>
      <c r="B1145" s="11"/>
      <c r="C1145" s="11"/>
      <c r="D1145" s="11"/>
      <c r="E1145" s="14"/>
      <c r="F1145" s="11"/>
      <c r="G1145" s="11"/>
      <c r="H1145" s="11"/>
      <c r="I1145" s="11"/>
      <c r="J1145" s="11"/>
      <c r="K1145" s="11"/>
      <c r="L1145" s="18"/>
      <c r="M1145" s="11"/>
      <c r="N1145" s="12"/>
    </row>
    <row r="1146" spans="1:14">
      <c r="A1146" s="11"/>
      <c r="B1146" s="11"/>
      <c r="C1146" s="11"/>
      <c r="D1146" s="11"/>
      <c r="E1146" s="14"/>
      <c r="F1146" s="11"/>
      <c r="G1146" s="11"/>
      <c r="H1146" s="11"/>
      <c r="I1146" s="11"/>
      <c r="J1146" s="11"/>
      <c r="K1146" s="11"/>
      <c r="L1146" s="18"/>
      <c r="M1146" s="11"/>
      <c r="N1146" s="12"/>
    </row>
    <row r="1147" spans="1:14">
      <c r="A1147" s="11"/>
      <c r="B1147" s="11"/>
      <c r="C1147" s="11"/>
      <c r="D1147" s="11"/>
      <c r="E1147" s="14"/>
      <c r="F1147" s="11"/>
      <c r="G1147" s="11"/>
      <c r="H1147" s="11"/>
      <c r="I1147" s="11"/>
      <c r="J1147" s="11"/>
      <c r="K1147" s="11"/>
      <c r="L1147" s="18"/>
      <c r="M1147" s="11"/>
      <c r="N1147" s="12"/>
    </row>
    <row r="1148" spans="1:14">
      <c r="A1148" s="11"/>
      <c r="B1148" s="13"/>
      <c r="C1148" s="11"/>
      <c r="D1148" s="11"/>
      <c r="E1148" s="11"/>
      <c r="F1148" s="11"/>
      <c r="G1148" s="11"/>
      <c r="H1148" s="11"/>
      <c r="I1148" s="11"/>
      <c r="J1148" s="11"/>
      <c r="K1148" s="11"/>
      <c r="L1148" s="18"/>
      <c r="M1148" s="11"/>
      <c r="N1148" s="12"/>
    </row>
    <row r="1149" spans="1:14">
      <c r="A1149" s="11"/>
      <c r="B1149" s="13"/>
      <c r="C1149" s="11"/>
      <c r="D1149" s="11"/>
      <c r="E1149" s="11"/>
      <c r="F1149" s="11"/>
      <c r="G1149" s="11"/>
      <c r="H1149" s="11"/>
      <c r="I1149" s="11"/>
      <c r="J1149" s="11"/>
      <c r="K1149" s="11"/>
      <c r="L1149" s="18"/>
      <c r="M1149" s="11"/>
      <c r="N1149" s="12"/>
    </row>
    <row r="1150" spans="1:14">
      <c r="A1150" s="11"/>
      <c r="B1150" s="11"/>
      <c r="C1150" s="11"/>
      <c r="D1150" s="11"/>
      <c r="E1150" s="14"/>
      <c r="F1150" s="11"/>
      <c r="G1150" s="11"/>
      <c r="H1150" s="11"/>
      <c r="I1150" s="11"/>
      <c r="J1150" s="11"/>
      <c r="K1150" s="11"/>
      <c r="L1150" s="18"/>
      <c r="M1150" s="11"/>
      <c r="N1150" s="12"/>
    </row>
    <row r="1151" spans="1:14">
      <c r="A1151" s="11"/>
      <c r="B1151" s="13"/>
      <c r="C1151" s="11"/>
      <c r="D1151" s="11"/>
      <c r="E1151" s="11"/>
      <c r="F1151" s="11"/>
      <c r="G1151" s="11"/>
      <c r="H1151" s="11"/>
      <c r="I1151" s="11"/>
      <c r="J1151" s="11"/>
      <c r="K1151" s="11"/>
      <c r="L1151" s="18"/>
      <c r="M1151" s="11"/>
      <c r="N1151" s="12"/>
    </row>
    <row r="1152" spans="1:14">
      <c r="A1152" s="11"/>
      <c r="B1152" s="13"/>
      <c r="C1152" s="11"/>
      <c r="D1152" s="11"/>
      <c r="E1152" s="11"/>
      <c r="F1152" s="11"/>
      <c r="G1152" s="11"/>
      <c r="H1152" s="11"/>
      <c r="I1152" s="11"/>
      <c r="J1152" s="11"/>
      <c r="K1152" s="11"/>
      <c r="L1152" s="18"/>
      <c r="M1152" s="11"/>
      <c r="N1152" s="12"/>
    </row>
    <row r="1153" spans="1:14">
      <c r="A1153" s="11"/>
      <c r="B1153" s="11"/>
      <c r="C1153" s="11"/>
      <c r="D1153" s="11"/>
      <c r="E1153" s="11"/>
      <c r="F1153" s="11"/>
      <c r="G1153" s="11"/>
      <c r="H1153" s="11"/>
      <c r="I1153" s="11"/>
      <c r="J1153" s="11"/>
      <c r="K1153" s="11"/>
      <c r="L1153" s="18"/>
      <c r="M1153" s="11"/>
      <c r="N1153" s="12"/>
    </row>
    <row r="1154" spans="1:14">
      <c r="A1154" s="11"/>
      <c r="B1154" s="11"/>
      <c r="C1154" s="11"/>
      <c r="D1154" s="11"/>
      <c r="E1154" s="11"/>
      <c r="F1154" s="11"/>
      <c r="G1154" s="11"/>
      <c r="H1154" s="11"/>
      <c r="I1154" s="11"/>
      <c r="J1154" s="11"/>
      <c r="K1154" s="11"/>
      <c r="L1154" s="18"/>
      <c r="M1154" s="11"/>
      <c r="N1154" s="12"/>
    </row>
    <row r="1155" spans="1:14">
      <c r="A1155" s="11"/>
      <c r="B1155" s="11"/>
      <c r="C1155" s="11"/>
      <c r="D1155" s="11"/>
      <c r="E1155" s="11"/>
      <c r="F1155" s="11"/>
      <c r="G1155" s="11"/>
      <c r="H1155" s="11"/>
      <c r="I1155" s="11"/>
      <c r="J1155" s="11"/>
      <c r="K1155" s="11"/>
      <c r="L1155" s="18"/>
      <c r="M1155" s="11"/>
      <c r="N1155" s="12"/>
    </row>
    <row r="1156" spans="1:14">
      <c r="A1156" s="11"/>
      <c r="B1156" s="11"/>
      <c r="C1156" s="11"/>
      <c r="D1156" s="11"/>
      <c r="E1156" s="14"/>
      <c r="F1156" s="11"/>
      <c r="G1156" s="11"/>
      <c r="H1156" s="11"/>
      <c r="I1156" s="11"/>
      <c r="J1156" s="11"/>
      <c r="K1156" s="11"/>
      <c r="L1156" s="18"/>
      <c r="M1156" s="11"/>
      <c r="N1156" s="12"/>
    </row>
    <row r="1157" spans="1:14">
      <c r="A1157" s="11"/>
      <c r="B1157" s="13"/>
      <c r="C1157" s="11"/>
      <c r="D1157" s="11"/>
      <c r="E1157" s="14"/>
      <c r="F1157" s="11"/>
      <c r="G1157" s="11"/>
      <c r="H1157" s="11"/>
      <c r="I1157" s="11"/>
      <c r="J1157" s="11"/>
      <c r="K1157" s="11"/>
      <c r="L1157" s="18"/>
      <c r="M1157" s="11"/>
      <c r="N1157" s="12"/>
    </row>
    <row r="1158" spans="1:14">
      <c r="A1158" s="11"/>
      <c r="B1158" s="11"/>
      <c r="C1158" s="11"/>
      <c r="D1158" s="11"/>
      <c r="E1158" s="11"/>
      <c r="F1158" s="11"/>
      <c r="G1158" s="11"/>
      <c r="H1158" s="11"/>
      <c r="I1158" s="11"/>
      <c r="J1158" s="11"/>
      <c r="K1158" s="11"/>
      <c r="L1158" s="18"/>
      <c r="M1158" s="11"/>
      <c r="N1158" s="12"/>
    </row>
    <row r="1159" spans="1:14">
      <c r="A1159" s="11"/>
      <c r="B1159" s="11"/>
      <c r="C1159" s="11"/>
      <c r="D1159" s="11"/>
      <c r="E1159" s="11"/>
      <c r="F1159" s="11"/>
      <c r="G1159" s="11"/>
      <c r="H1159" s="11"/>
      <c r="I1159" s="11"/>
      <c r="J1159" s="11"/>
      <c r="K1159" s="11"/>
      <c r="L1159" s="18"/>
      <c r="M1159" s="11"/>
      <c r="N1159" s="12"/>
    </row>
    <row r="1160" spans="1:14">
      <c r="A1160" s="11"/>
      <c r="B1160" s="13"/>
      <c r="C1160" s="11"/>
      <c r="D1160" s="11"/>
      <c r="E1160" s="14"/>
      <c r="F1160" s="11"/>
      <c r="G1160" s="11"/>
      <c r="H1160" s="11"/>
      <c r="I1160" s="11"/>
      <c r="J1160" s="11"/>
      <c r="K1160" s="11"/>
      <c r="L1160" s="18"/>
      <c r="M1160" s="11"/>
      <c r="N1160" s="12"/>
    </row>
    <row r="1161" spans="1:14">
      <c r="A1161" s="11"/>
      <c r="B1161" s="11"/>
      <c r="C1161" s="11"/>
      <c r="D1161" s="11"/>
      <c r="E1161" s="11"/>
      <c r="F1161" s="11"/>
      <c r="G1161" s="11"/>
      <c r="H1161" s="11"/>
      <c r="I1161" s="11"/>
      <c r="J1161" s="11"/>
      <c r="K1161" s="11"/>
      <c r="L1161" s="18"/>
      <c r="M1161" s="11"/>
      <c r="N1161" s="12"/>
    </row>
    <row r="1162" spans="1:14">
      <c r="A1162" s="11"/>
      <c r="B1162" s="11"/>
      <c r="C1162" s="11"/>
      <c r="D1162" s="11"/>
      <c r="E1162" s="14"/>
      <c r="F1162" s="11"/>
      <c r="G1162" s="11"/>
      <c r="H1162" s="11"/>
      <c r="I1162" s="11"/>
      <c r="J1162" s="11"/>
      <c r="K1162" s="11"/>
      <c r="L1162" s="18"/>
      <c r="M1162" s="11"/>
      <c r="N1162" s="12"/>
    </row>
    <row r="1163" spans="1:14">
      <c r="A1163" s="11"/>
      <c r="B1163" s="11"/>
      <c r="C1163" s="11"/>
      <c r="D1163" s="11"/>
      <c r="E1163" s="14"/>
      <c r="F1163" s="11"/>
      <c r="G1163" s="11"/>
      <c r="H1163" s="11"/>
      <c r="I1163" s="11"/>
      <c r="J1163" s="11"/>
      <c r="K1163" s="11"/>
      <c r="L1163" s="18"/>
      <c r="M1163" s="11"/>
      <c r="N1163" s="12"/>
    </row>
    <row r="1164" spans="1:14">
      <c r="A1164" s="11"/>
      <c r="B1164" s="11"/>
      <c r="C1164" s="11"/>
      <c r="D1164" s="11"/>
      <c r="E1164" s="11"/>
      <c r="F1164" s="11"/>
      <c r="G1164" s="11"/>
      <c r="H1164" s="11"/>
      <c r="I1164" s="11"/>
      <c r="J1164" s="11"/>
      <c r="K1164" s="11"/>
      <c r="L1164" s="18"/>
      <c r="M1164" s="11"/>
      <c r="N1164" s="12"/>
    </row>
    <row r="1165" spans="1:14">
      <c r="A1165" s="11"/>
      <c r="B1165" s="13"/>
      <c r="C1165" s="11"/>
      <c r="D1165" s="11"/>
      <c r="E1165" s="11"/>
      <c r="F1165" s="11"/>
      <c r="G1165" s="11"/>
      <c r="H1165" s="11"/>
      <c r="I1165" s="11"/>
      <c r="J1165" s="11"/>
      <c r="K1165" s="11"/>
      <c r="L1165" s="18"/>
      <c r="M1165" s="11"/>
      <c r="N1165" s="12"/>
    </row>
    <row r="1166" spans="1:14">
      <c r="A1166" s="11"/>
      <c r="B1166" s="13"/>
      <c r="C1166" s="11"/>
      <c r="D1166" s="11"/>
      <c r="E1166" s="11"/>
      <c r="F1166" s="11"/>
      <c r="G1166" s="11"/>
      <c r="H1166" s="11"/>
      <c r="I1166" s="11"/>
      <c r="J1166" s="11"/>
      <c r="K1166" s="11"/>
      <c r="L1166" s="18"/>
      <c r="M1166" s="11"/>
      <c r="N1166" s="12"/>
    </row>
    <row r="1167" spans="1:14">
      <c r="A1167" s="11"/>
      <c r="B1167" s="11"/>
      <c r="C1167" s="11"/>
      <c r="D1167" s="11"/>
      <c r="E1167" s="11"/>
      <c r="F1167" s="11"/>
      <c r="G1167" s="11"/>
      <c r="H1167" s="11"/>
      <c r="I1167" s="11"/>
      <c r="J1167" s="11"/>
      <c r="K1167" s="11"/>
      <c r="L1167" s="18"/>
      <c r="M1167" s="11"/>
      <c r="N1167" s="12"/>
    </row>
    <row r="1168" spans="1:14">
      <c r="A1168" s="11"/>
      <c r="B1168" s="11"/>
      <c r="C1168" s="11"/>
      <c r="D1168" s="11"/>
      <c r="E1168" s="11"/>
      <c r="F1168" s="11"/>
      <c r="G1168" s="11"/>
      <c r="H1168" s="11"/>
      <c r="I1168" s="11"/>
      <c r="J1168" s="11"/>
      <c r="K1168" s="11"/>
      <c r="L1168" s="18"/>
      <c r="M1168" s="11"/>
      <c r="N1168" s="12"/>
    </row>
    <row r="1169" spans="1:14">
      <c r="A1169" s="11"/>
      <c r="B1169" s="11"/>
      <c r="C1169" s="11"/>
      <c r="D1169" s="11"/>
      <c r="E1169" s="11"/>
      <c r="F1169" s="11"/>
      <c r="G1169" s="11"/>
      <c r="H1169" s="11"/>
      <c r="I1169" s="11"/>
      <c r="J1169" s="11"/>
      <c r="K1169" s="11"/>
      <c r="L1169" s="18"/>
      <c r="M1169" s="11"/>
      <c r="N1169" s="12"/>
    </row>
    <row r="1170" spans="1:14">
      <c r="A1170" s="11"/>
      <c r="B1170" s="11"/>
      <c r="C1170" s="11"/>
      <c r="D1170" s="11"/>
      <c r="E1170" s="11"/>
      <c r="F1170" s="11"/>
      <c r="G1170" s="11"/>
      <c r="H1170" s="11"/>
      <c r="I1170" s="11"/>
      <c r="J1170" s="11"/>
      <c r="K1170" s="11"/>
      <c r="L1170" s="18"/>
      <c r="M1170" s="11"/>
      <c r="N1170" s="12"/>
    </row>
    <row r="1171" spans="1:14">
      <c r="A1171" s="11"/>
      <c r="B1171" s="11"/>
      <c r="C1171" s="11"/>
      <c r="D1171" s="11"/>
      <c r="E1171" s="14"/>
      <c r="F1171" s="11"/>
      <c r="G1171" s="11"/>
      <c r="H1171" s="11"/>
      <c r="I1171" s="11"/>
      <c r="J1171" s="11"/>
      <c r="K1171" s="11"/>
      <c r="L1171" s="18"/>
      <c r="M1171" s="11"/>
      <c r="N1171" s="12"/>
    </row>
    <row r="1172" spans="1:14">
      <c r="A1172" s="11"/>
      <c r="B1172" s="11"/>
      <c r="C1172" s="11"/>
      <c r="D1172" s="11"/>
      <c r="E1172" s="11"/>
      <c r="F1172" s="11"/>
      <c r="G1172" s="11"/>
      <c r="H1172" s="11"/>
      <c r="I1172" s="11"/>
      <c r="J1172" s="11"/>
      <c r="K1172" s="11"/>
      <c r="L1172" s="18"/>
      <c r="M1172" s="11"/>
      <c r="N1172" s="12"/>
    </row>
    <row r="1173" spans="1:14">
      <c r="A1173" s="11"/>
      <c r="B1173" s="11"/>
      <c r="C1173" s="11"/>
      <c r="D1173" s="11"/>
      <c r="E1173" s="11"/>
      <c r="F1173" s="11"/>
      <c r="G1173" s="11"/>
      <c r="H1173" s="11"/>
      <c r="I1173" s="11"/>
      <c r="J1173" s="11"/>
      <c r="K1173" s="11"/>
      <c r="L1173" s="18"/>
      <c r="M1173" s="11"/>
      <c r="N1173" s="12"/>
    </row>
    <row r="1174" spans="1:14">
      <c r="A1174" s="11"/>
      <c r="B1174" s="11"/>
      <c r="C1174" s="11"/>
      <c r="D1174" s="11"/>
      <c r="E1174" s="14"/>
      <c r="F1174" s="11"/>
      <c r="G1174" s="11"/>
      <c r="H1174" s="11"/>
      <c r="I1174" s="11"/>
      <c r="J1174" s="11"/>
      <c r="K1174" s="11"/>
      <c r="L1174" s="18"/>
      <c r="M1174" s="11"/>
      <c r="N1174" s="12"/>
    </row>
    <row r="1175" spans="1:14">
      <c r="A1175" s="11"/>
      <c r="B1175" s="11"/>
      <c r="C1175" s="11"/>
      <c r="D1175" s="11"/>
      <c r="E1175" s="11"/>
      <c r="F1175" s="11"/>
      <c r="G1175" s="11"/>
      <c r="H1175" s="11"/>
      <c r="I1175" s="11"/>
      <c r="J1175" s="11"/>
      <c r="K1175" s="11"/>
      <c r="L1175" s="18"/>
      <c r="M1175" s="11"/>
      <c r="N1175" s="12"/>
    </row>
    <row r="1176" spans="1:14">
      <c r="A1176" s="11"/>
      <c r="B1176" s="13"/>
      <c r="C1176" s="11"/>
      <c r="D1176" s="11"/>
      <c r="E1176" s="11"/>
      <c r="F1176" s="11"/>
      <c r="G1176" s="11"/>
      <c r="H1176" s="11"/>
      <c r="I1176" s="11"/>
      <c r="J1176" s="11"/>
      <c r="K1176" s="11"/>
      <c r="L1176" s="18"/>
      <c r="M1176" s="11"/>
      <c r="N1176" s="12"/>
    </row>
    <row r="1177" spans="1:14">
      <c r="A1177" s="11"/>
      <c r="B1177" s="13"/>
      <c r="C1177" s="11"/>
      <c r="D1177" s="11"/>
      <c r="E1177" s="11"/>
      <c r="F1177" s="11"/>
      <c r="G1177" s="11"/>
      <c r="H1177" s="11"/>
      <c r="I1177" s="11"/>
      <c r="J1177" s="11"/>
      <c r="K1177" s="11"/>
      <c r="L1177" s="18"/>
      <c r="M1177" s="11"/>
      <c r="N1177" s="12"/>
    </row>
    <row r="1178" spans="1:14">
      <c r="A1178" s="11"/>
      <c r="B1178" s="11"/>
      <c r="C1178" s="11"/>
      <c r="D1178" s="11"/>
      <c r="E1178" s="14"/>
      <c r="F1178" s="11"/>
      <c r="G1178" s="11"/>
      <c r="H1178" s="11"/>
      <c r="I1178" s="11"/>
      <c r="J1178" s="11"/>
      <c r="K1178" s="11"/>
      <c r="L1178" s="18"/>
      <c r="M1178" s="11"/>
      <c r="N1178" s="12"/>
    </row>
    <row r="1179" spans="1:14">
      <c r="A1179" s="11"/>
      <c r="B1179" s="11"/>
      <c r="C1179" s="11"/>
      <c r="D1179" s="11"/>
      <c r="E1179" s="14"/>
      <c r="F1179" s="11"/>
      <c r="G1179" s="11"/>
      <c r="H1179" s="11"/>
      <c r="I1179" s="11"/>
      <c r="J1179" s="11"/>
      <c r="K1179" s="11"/>
      <c r="L1179" s="18"/>
      <c r="M1179" s="11"/>
      <c r="N1179" s="12"/>
    </row>
    <row r="1180" spans="1:14">
      <c r="A1180" s="11"/>
      <c r="B1180" s="13"/>
      <c r="C1180" s="11"/>
      <c r="D1180" s="11"/>
      <c r="E1180" s="14"/>
      <c r="F1180" s="11"/>
      <c r="G1180" s="11"/>
      <c r="H1180" s="11"/>
      <c r="I1180" s="11"/>
      <c r="J1180" s="11"/>
      <c r="K1180" s="11"/>
      <c r="L1180" s="18"/>
      <c r="M1180" s="11"/>
      <c r="N1180" s="12"/>
    </row>
    <row r="1181" spans="1:14">
      <c r="A1181" s="11"/>
      <c r="B1181" s="11"/>
      <c r="C1181" s="11"/>
      <c r="D1181" s="11"/>
      <c r="E1181" s="14"/>
      <c r="F1181" s="11"/>
      <c r="G1181" s="11"/>
      <c r="H1181" s="11"/>
      <c r="I1181" s="11"/>
      <c r="J1181" s="11"/>
      <c r="K1181" s="11"/>
      <c r="L1181" s="18"/>
      <c r="M1181" s="11"/>
      <c r="N1181" s="12"/>
    </row>
    <row r="1182" spans="1:14">
      <c r="A1182" s="11"/>
      <c r="B1182" s="11"/>
      <c r="C1182" s="11"/>
      <c r="D1182" s="11"/>
      <c r="E1182" s="11"/>
      <c r="F1182" s="11"/>
      <c r="G1182" s="11"/>
      <c r="H1182" s="11"/>
      <c r="I1182" s="11"/>
      <c r="J1182" s="11"/>
      <c r="K1182" s="11"/>
      <c r="L1182" s="18"/>
      <c r="M1182" s="11"/>
      <c r="N1182" s="12"/>
    </row>
    <row r="1183" spans="1:14">
      <c r="A1183" s="11"/>
      <c r="B1183" s="11"/>
      <c r="C1183" s="11"/>
      <c r="D1183" s="11"/>
      <c r="E1183" s="14"/>
      <c r="F1183" s="11"/>
      <c r="G1183" s="11"/>
      <c r="H1183" s="11"/>
      <c r="I1183" s="11"/>
      <c r="J1183" s="11"/>
      <c r="K1183" s="11"/>
      <c r="L1183" s="18"/>
      <c r="M1183" s="11"/>
      <c r="N1183" s="12"/>
    </row>
    <row r="1184" spans="1:14">
      <c r="A1184" s="11"/>
      <c r="B1184" s="11"/>
      <c r="C1184" s="11"/>
      <c r="D1184" s="11"/>
      <c r="E1184" s="11"/>
      <c r="F1184" s="11"/>
      <c r="G1184" s="11"/>
      <c r="H1184" s="11"/>
      <c r="I1184" s="11"/>
      <c r="J1184" s="11"/>
      <c r="K1184" s="11"/>
      <c r="L1184" s="18"/>
      <c r="M1184" s="11"/>
      <c r="N1184" s="12"/>
    </row>
    <row r="1185" spans="1:14">
      <c r="A1185" s="11"/>
      <c r="B1185" s="11"/>
      <c r="C1185" s="11"/>
      <c r="D1185" s="11"/>
      <c r="E1185" s="14"/>
      <c r="F1185" s="11"/>
      <c r="G1185" s="11"/>
      <c r="H1185" s="11"/>
      <c r="I1185" s="11"/>
      <c r="J1185" s="11"/>
      <c r="K1185" s="11"/>
      <c r="L1185" s="18"/>
      <c r="M1185" s="11"/>
      <c r="N1185" s="12"/>
    </row>
    <row r="1186" spans="1:14">
      <c r="A1186" s="11"/>
      <c r="B1186" s="11"/>
      <c r="C1186" s="11"/>
      <c r="D1186" s="11"/>
      <c r="E1186" s="14"/>
      <c r="F1186" s="11"/>
      <c r="G1186" s="11"/>
      <c r="H1186" s="11"/>
      <c r="I1186" s="11"/>
      <c r="J1186" s="11"/>
      <c r="K1186" s="11"/>
      <c r="L1186" s="18"/>
      <c r="M1186" s="11"/>
      <c r="N1186" s="12"/>
    </row>
    <row r="1187" spans="1:14">
      <c r="A1187" s="11"/>
      <c r="B1187" s="11"/>
      <c r="C1187" s="11"/>
      <c r="D1187" s="11"/>
      <c r="E1187" s="14"/>
      <c r="F1187" s="11"/>
      <c r="G1187" s="11"/>
      <c r="H1187" s="11"/>
      <c r="I1187" s="11"/>
      <c r="J1187" s="11"/>
      <c r="K1187" s="11"/>
      <c r="L1187" s="18"/>
      <c r="M1187" s="11"/>
      <c r="N1187" s="12"/>
    </row>
    <row r="1188" spans="1:14">
      <c r="A1188" s="11"/>
      <c r="B1188" s="11"/>
      <c r="C1188" s="11"/>
      <c r="D1188" s="11"/>
      <c r="E1188" s="14"/>
      <c r="F1188" s="11"/>
      <c r="G1188" s="11"/>
      <c r="H1188" s="11"/>
      <c r="I1188" s="11"/>
      <c r="J1188" s="11"/>
      <c r="K1188" s="11"/>
      <c r="L1188" s="18"/>
      <c r="M1188" s="11"/>
      <c r="N1188" s="12"/>
    </row>
    <row r="1189" spans="1:14">
      <c r="A1189" s="11"/>
      <c r="B1189" s="11"/>
      <c r="C1189" s="11"/>
      <c r="D1189" s="11"/>
      <c r="E1189" s="14"/>
      <c r="F1189" s="11"/>
      <c r="G1189" s="11"/>
      <c r="H1189" s="11"/>
      <c r="I1189" s="11"/>
      <c r="J1189" s="11"/>
      <c r="K1189" s="11"/>
      <c r="L1189" s="18"/>
      <c r="M1189" s="11"/>
      <c r="N1189" s="12"/>
    </row>
    <row r="1190" spans="1:14">
      <c r="A1190" s="11"/>
      <c r="B1190" s="11"/>
      <c r="C1190" s="11"/>
      <c r="D1190" s="11"/>
      <c r="E1190" s="14"/>
      <c r="F1190" s="11"/>
      <c r="G1190" s="11"/>
      <c r="H1190" s="11"/>
      <c r="I1190" s="11"/>
      <c r="J1190" s="11"/>
      <c r="K1190" s="11"/>
      <c r="L1190" s="18"/>
      <c r="M1190" s="11"/>
      <c r="N1190" s="12"/>
    </row>
    <row r="1191" spans="1:14">
      <c r="A1191" s="11"/>
      <c r="B1191" s="11"/>
      <c r="C1191" s="11"/>
      <c r="D1191" s="11"/>
      <c r="E1191" s="14"/>
      <c r="F1191" s="11"/>
      <c r="G1191" s="11"/>
      <c r="H1191" s="11"/>
      <c r="I1191" s="11"/>
      <c r="J1191" s="11"/>
      <c r="K1191" s="11"/>
      <c r="L1191" s="18"/>
      <c r="M1191" s="11"/>
      <c r="N1191" s="12"/>
    </row>
    <row r="1192" spans="1:14">
      <c r="A1192" s="11"/>
      <c r="B1192" s="13"/>
      <c r="C1192" s="11"/>
      <c r="D1192" s="11"/>
      <c r="E1192" s="11"/>
      <c r="F1192" s="11"/>
      <c r="G1192" s="11"/>
      <c r="H1192" s="11"/>
      <c r="I1192" s="11"/>
      <c r="J1192" s="11"/>
      <c r="K1192" s="11"/>
      <c r="L1192" s="18"/>
      <c r="M1192" s="11"/>
      <c r="N1192" s="12"/>
    </row>
    <row r="1193" spans="1:14">
      <c r="A1193" s="11"/>
      <c r="B1193" s="11"/>
      <c r="C1193" s="11"/>
      <c r="D1193" s="11"/>
      <c r="E1193" s="14"/>
      <c r="F1193" s="11"/>
      <c r="G1193" s="11"/>
      <c r="H1193" s="11"/>
      <c r="I1193" s="11"/>
      <c r="J1193" s="11"/>
      <c r="K1193" s="11"/>
      <c r="L1193" s="18"/>
      <c r="M1193" s="11"/>
      <c r="N1193" s="12"/>
    </row>
    <row r="1194" spans="1:14">
      <c r="A1194" s="11"/>
      <c r="B1194" s="13"/>
      <c r="C1194" s="11"/>
      <c r="D1194" s="11"/>
      <c r="E1194" s="14"/>
      <c r="F1194" s="11"/>
      <c r="G1194" s="11"/>
      <c r="H1194" s="11"/>
      <c r="I1194" s="11"/>
      <c r="J1194" s="11"/>
      <c r="K1194" s="11"/>
      <c r="L1194" s="18"/>
      <c r="M1194" s="11"/>
      <c r="N1194" s="12"/>
    </row>
    <row r="1195" spans="1:14">
      <c r="A1195" s="11"/>
      <c r="B1195" s="13"/>
      <c r="C1195" s="11"/>
      <c r="D1195" s="11"/>
      <c r="E1195" s="11"/>
      <c r="F1195" s="11"/>
      <c r="G1195" s="11"/>
      <c r="H1195" s="11"/>
      <c r="I1195" s="11"/>
      <c r="J1195" s="11"/>
      <c r="K1195" s="11"/>
      <c r="L1195" s="18"/>
      <c r="M1195" s="11"/>
      <c r="N1195" s="12"/>
    </row>
    <row r="1196" spans="1:14">
      <c r="A1196" s="11"/>
      <c r="B1196" s="13"/>
      <c r="C1196" s="11"/>
      <c r="D1196" s="11"/>
      <c r="E1196" s="14"/>
      <c r="F1196" s="11"/>
      <c r="G1196" s="11"/>
      <c r="H1196" s="11"/>
      <c r="I1196" s="11"/>
      <c r="J1196" s="11"/>
      <c r="K1196" s="11"/>
      <c r="L1196" s="18"/>
      <c r="M1196" s="11"/>
      <c r="N1196" s="12"/>
    </row>
    <row r="1197" spans="1:14">
      <c r="A1197" s="11"/>
      <c r="B1197" s="11"/>
      <c r="C1197" s="11"/>
      <c r="D1197" s="11"/>
      <c r="E1197" s="14"/>
      <c r="F1197" s="11"/>
      <c r="G1197" s="11"/>
      <c r="H1197" s="11"/>
      <c r="I1197" s="11"/>
      <c r="J1197" s="11"/>
      <c r="K1197" s="11"/>
      <c r="L1197" s="18"/>
      <c r="M1197" s="11"/>
      <c r="N1197" s="12"/>
    </row>
    <row r="1198" spans="1:14">
      <c r="A1198" s="11"/>
      <c r="B1198" s="11"/>
      <c r="C1198" s="11"/>
      <c r="D1198" s="11"/>
      <c r="E1198" s="14"/>
      <c r="F1198" s="11"/>
      <c r="G1198" s="11"/>
      <c r="H1198" s="11"/>
      <c r="I1198" s="11"/>
      <c r="J1198" s="11"/>
      <c r="K1198" s="11"/>
      <c r="L1198" s="18"/>
      <c r="M1198" s="11"/>
      <c r="N1198" s="12"/>
    </row>
    <row r="1199" spans="1:14">
      <c r="A1199" s="11"/>
      <c r="B1199" s="11"/>
      <c r="C1199" s="11"/>
      <c r="D1199" s="11"/>
      <c r="E1199" s="14"/>
      <c r="F1199" s="11"/>
      <c r="G1199" s="11"/>
      <c r="H1199" s="11"/>
      <c r="I1199" s="11"/>
      <c r="J1199" s="11"/>
      <c r="K1199" s="11"/>
      <c r="L1199" s="18"/>
      <c r="M1199" s="11"/>
      <c r="N1199" s="12"/>
    </row>
    <row r="1200" spans="1:14">
      <c r="A1200" s="11"/>
      <c r="B1200" s="13"/>
      <c r="C1200" s="11"/>
      <c r="D1200" s="11"/>
      <c r="E1200" s="14"/>
      <c r="F1200" s="11"/>
      <c r="G1200" s="11"/>
      <c r="H1200" s="11"/>
      <c r="I1200" s="11"/>
      <c r="J1200" s="11"/>
      <c r="K1200" s="11"/>
      <c r="L1200" s="18"/>
      <c r="M1200" s="11"/>
      <c r="N1200" s="12"/>
    </row>
    <row r="1201" spans="1:14">
      <c r="A1201" s="11"/>
      <c r="B1201" s="13"/>
      <c r="C1201" s="11"/>
      <c r="D1201" s="11"/>
      <c r="E1201" s="14"/>
      <c r="F1201" s="11"/>
      <c r="G1201" s="11"/>
      <c r="H1201" s="11"/>
      <c r="I1201" s="11"/>
      <c r="J1201" s="11"/>
      <c r="K1201" s="11"/>
      <c r="L1201" s="18"/>
      <c r="M1201" s="11"/>
      <c r="N1201" s="12"/>
    </row>
    <row r="1202" spans="1:14">
      <c r="A1202" s="11"/>
      <c r="B1202" s="11"/>
      <c r="C1202" s="11"/>
      <c r="D1202" s="11"/>
      <c r="E1202" s="11"/>
      <c r="F1202" s="11"/>
      <c r="G1202" s="11"/>
      <c r="H1202" s="11"/>
      <c r="I1202" s="11"/>
      <c r="J1202" s="11"/>
      <c r="K1202" s="11"/>
      <c r="L1202" s="18"/>
      <c r="M1202" s="11"/>
      <c r="N1202" s="12"/>
    </row>
    <row r="1203" spans="1:14">
      <c r="A1203" s="11"/>
      <c r="B1203" s="11"/>
      <c r="C1203" s="11"/>
      <c r="D1203" s="11"/>
      <c r="E1203" s="11"/>
      <c r="F1203" s="11"/>
      <c r="G1203" s="11"/>
      <c r="H1203" s="11"/>
      <c r="I1203" s="11"/>
      <c r="J1203" s="11"/>
      <c r="K1203" s="11"/>
      <c r="L1203" s="18"/>
      <c r="M1203" s="11"/>
      <c r="N1203" s="12"/>
    </row>
    <row r="1204" spans="1:14">
      <c r="A1204" s="11"/>
      <c r="B1204" s="11"/>
      <c r="C1204" s="11"/>
      <c r="D1204" s="11"/>
      <c r="E1204" s="14"/>
      <c r="F1204" s="11"/>
      <c r="G1204" s="11"/>
      <c r="H1204" s="11"/>
      <c r="I1204" s="11"/>
      <c r="J1204" s="11"/>
      <c r="K1204" s="11"/>
      <c r="L1204" s="18"/>
      <c r="M1204" s="11"/>
      <c r="N1204" s="12"/>
    </row>
    <row r="1205" spans="1:14">
      <c r="A1205" s="11"/>
      <c r="B1205" s="11"/>
      <c r="C1205" s="11"/>
      <c r="D1205" s="11"/>
      <c r="E1205" s="14"/>
      <c r="F1205" s="11"/>
      <c r="G1205" s="11"/>
      <c r="H1205" s="11"/>
      <c r="I1205" s="11"/>
      <c r="J1205" s="11"/>
      <c r="K1205" s="11"/>
      <c r="L1205" s="18"/>
      <c r="M1205" s="11"/>
      <c r="N1205" s="12"/>
    </row>
    <row r="1206" spans="1:14">
      <c r="A1206" s="11"/>
      <c r="B1206" s="11"/>
      <c r="C1206" s="11"/>
      <c r="D1206" s="11"/>
      <c r="E1206" s="14"/>
      <c r="F1206" s="11"/>
      <c r="G1206" s="11"/>
      <c r="H1206" s="11"/>
      <c r="I1206" s="11"/>
      <c r="J1206" s="11"/>
      <c r="K1206" s="11"/>
      <c r="L1206" s="18"/>
      <c r="M1206" s="11"/>
      <c r="N1206" s="12"/>
    </row>
    <row r="1207" spans="1:14">
      <c r="A1207" s="11"/>
      <c r="B1207" s="11"/>
      <c r="C1207" s="11"/>
      <c r="D1207" s="11"/>
      <c r="E1207" s="14"/>
      <c r="F1207" s="11"/>
      <c r="G1207" s="11"/>
      <c r="H1207" s="11"/>
      <c r="I1207" s="11"/>
      <c r="J1207" s="11"/>
      <c r="K1207" s="11"/>
      <c r="L1207" s="18"/>
      <c r="M1207" s="11"/>
      <c r="N1207" s="12"/>
    </row>
    <row r="1208" spans="1:14">
      <c r="A1208" s="11"/>
      <c r="B1208" s="11"/>
      <c r="C1208" s="11"/>
      <c r="D1208" s="11"/>
      <c r="E1208" s="11"/>
      <c r="F1208" s="11"/>
      <c r="G1208" s="11"/>
      <c r="H1208" s="11"/>
      <c r="I1208" s="11"/>
      <c r="J1208" s="11"/>
      <c r="K1208" s="11"/>
      <c r="L1208" s="18"/>
      <c r="M1208" s="11"/>
      <c r="N1208" s="12"/>
    </row>
    <row r="1209" spans="1:14">
      <c r="A1209" s="11"/>
      <c r="B1209" s="11"/>
      <c r="C1209" s="11"/>
      <c r="D1209" s="11"/>
      <c r="E1209" s="11"/>
      <c r="F1209" s="11"/>
      <c r="G1209" s="11"/>
      <c r="H1209" s="11"/>
      <c r="I1209" s="11"/>
      <c r="J1209" s="11"/>
      <c r="K1209" s="11"/>
      <c r="L1209" s="18"/>
      <c r="M1209" s="11"/>
      <c r="N1209" s="12"/>
    </row>
    <row r="1210" spans="1:14">
      <c r="A1210" s="11"/>
      <c r="B1210" s="11"/>
      <c r="C1210" s="11"/>
      <c r="D1210" s="11"/>
      <c r="E1210" s="11"/>
      <c r="F1210" s="11"/>
      <c r="G1210" s="11"/>
      <c r="H1210" s="11"/>
      <c r="I1210" s="11"/>
      <c r="J1210" s="11"/>
      <c r="K1210" s="11"/>
      <c r="L1210" s="18"/>
      <c r="M1210" s="11"/>
      <c r="N1210" s="12"/>
    </row>
    <row r="1211" spans="1:14">
      <c r="A1211" s="11"/>
      <c r="B1211" s="13"/>
      <c r="C1211" s="11"/>
      <c r="D1211" s="11"/>
      <c r="E1211" s="14"/>
      <c r="F1211" s="11"/>
      <c r="G1211" s="11"/>
      <c r="H1211" s="11"/>
      <c r="I1211" s="11"/>
      <c r="J1211" s="11"/>
      <c r="K1211" s="11"/>
      <c r="L1211" s="18"/>
      <c r="M1211" s="11"/>
      <c r="N1211" s="12"/>
    </row>
    <row r="1212" spans="1:14">
      <c r="A1212" s="11"/>
      <c r="B1212" s="11"/>
      <c r="C1212" s="11"/>
      <c r="D1212" s="11"/>
      <c r="E1212" s="11"/>
      <c r="F1212" s="11"/>
      <c r="G1212" s="11"/>
      <c r="H1212" s="11"/>
      <c r="I1212" s="11"/>
      <c r="J1212" s="11"/>
      <c r="K1212" s="11"/>
      <c r="L1212" s="18"/>
      <c r="M1212" s="11"/>
      <c r="N1212" s="12"/>
    </row>
    <row r="1213" spans="1:14">
      <c r="A1213" s="11"/>
      <c r="B1213" s="11"/>
      <c r="C1213" s="11"/>
      <c r="D1213" s="11"/>
      <c r="E1213" s="11"/>
      <c r="F1213" s="11"/>
      <c r="G1213" s="11"/>
      <c r="H1213" s="11"/>
      <c r="I1213" s="11"/>
      <c r="J1213" s="11"/>
      <c r="K1213" s="11"/>
      <c r="L1213" s="18"/>
      <c r="M1213" s="11"/>
      <c r="N1213" s="12"/>
    </row>
    <row r="1214" spans="1:14">
      <c r="A1214" s="11"/>
      <c r="B1214" s="13"/>
      <c r="C1214" s="11"/>
      <c r="D1214" s="11"/>
      <c r="E1214" s="11"/>
      <c r="F1214" s="11"/>
      <c r="G1214" s="11"/>
      <c r="H1214" s="11"/>
      <c r="I1214" s="11"/>
      <c r="J1214" s="11"/>
      <c r="K1214" s="11"/>
      <c r="L1214" s="18"/>
      <c r="M1214" s="11"/>
      <c r="N1214" s="12"/>
    </row>
    <row r="1215" spans="1:14">
      <c r="A1215" s="11"/>
      <c r="B1215" s="11"/>
      <c r="C1215" s="11"/>
      <c r="D1215" s="11"/>
      <c r="E1215" s="11"/>
      <c r="F1215" s="11"/>
      <c r="G1215" s="11"/>
      <c r="H1215" s="11"/>
      <c r="I1215" s="11"/>
      <c r="J1215" s="11"/>
      <c r="K1215" s="11"/>
      <c r="L1215" s="18"/>
      <c r="M1215" s="11"/>
      <c r="N1215" s="12"/>
    </row>
    <row r="1216" spans="1:14">
      <c r="A1216" s="11"/>
      <c r="B1216" s="11"/>
      <c r="C1216" s="11"/>
      <c r="D1216" s="11"/>
      <c r="E1216" s="11"/>
      <c r="F1216" s="11"/>
      <c r="G1216" s="11"/>
      <c r="H1216" s="11"/>
      <c r="I1216" s="11"/>
      <c r="J1216" s="11"/>
      <c r="K1216" s="11"/>
      <c r="L1216" s="18"/>
      <c r="M1216" s="11"/>
      <c r="N1216" s="12"/>
    </row>
    <row r="1217" spans="1:14">
      <c r="A1217" s="11"/>
      <c r="B1217" s="13"/>
      <c r="C1217" s="11"/>
      <c r="D1217" s="11"/>
      <c r="E1217" s="11"/>
      <c r="F1217" s="11"/>
      <c r="G1217" s="11"/>
      <c r="H1217" s="11"/>
      <c r="I1217" s="11"/>
      <c r="J1217" s="11"/>
      <c r="K1217" s="11"/>
      <c r="L1217" s="18"/>
      <c r="M1217" s="11"/>
      <c r="N1217" s="12"/>
    </row>
    <row r="1218" spans="1:14">
      <c r="A1218" s="11"/>
      <c r="B1218" s="11"/>
      <c r="C1218" s="11"/>
      <c r="D1218" s="11"/>
      <c r="E1218" s="11"/>
      <c r="F1218" s="11"/>
      <c r="G1218" s="11"/>
      <c r="H1218" s="11"/>
      <c r="I1218" s="11"/>
      <c r="J1218" s="11"/>
      <c r="K1218" s="11"/>
      <c r="L1218" s="18"/>
      <c r="M1218" s="11"/>
      <c r="N1218" s="12"/>
    </row>
    <row r="1219" spans="1:14">
      <c r="A1219" s="11"/>
      <c r="B1219" s="11"/>
      <c r="C1219" s="11"/>
      <c r="D1219" s="11"/>
      <c r="E1219" s="14"/>
      <c r="F1219" s="11"/>
      <c r="G1219" s="11"/>
      <c r="H1219" s="11"/>
      <c r="I1219" s="11"/>
      <c r="J1219" s="11"/>
      <c r="K1219" s="11"/>
      <c r="L1219" s="18"/>
      <c r="M1219" s="11"/>
      <c r="N1219" s="12"/>
    </row>
    <row r="1220" spans="1:14">
      <c r="A1220" s="11"/>
      <c r="B1220" s="11"/>
      <c r="C1220" s="11"/>
      <c r="D1220" s="11"/>
      <c r="E1220" s="11"/>
      <c r="F1220" s="11"/>
      <c r="G1220" s="11"/>
      <c r="H1220" s="11"/>
      <c r="I1220" s="11"/>
      <c r="J1220" s="11"/>
      <c r="K1220" s="11"/>
      <c r="L1220" s="18"/>
      <c r="M1220" s="11"/>
      <c r="N1220" s="12"/>
    </row>
    <row r="1221" spans="1:14">
      <c r="A1221" s="11"/>
      <c r="B1221" s="11"/>
      <c r="C1221" s="11"/>
      <c r="D1221" s="11"/>
      <c r="E1221" s="11"/>
      <c r="F1221" s="11"/>
      <c r="G1221" s="11"/>
      <c r="H1221" s="11"/>
      <c r="I1221" s="11"/>
      <c r="J1221" s="11"/>
      <c r="K1221" s="11"/>
      <c r="L1221" s="18"/>
      <c r="M1221" s="11"/>
      <c r="N1221" s="12"/>
    </row>
    <row r="1222" spans="1:14">
      <c r="A1222" s="11"/>
      <c r="B1222" s="11"/>
      <c r="C1222" s="11"/>
      <c r="D1222" s="11"/>
      <c r="E1222" s="11"/>
      <c r="F1222" s="11"/>
      <c r="G1222" s="11"/>
      <c r="H1222" s="11"/>
      <c r="I1222" s="11"/>
      <c r="J1222" s="11"/>
      <c r="K1222" s="11"/>
      <c r="L1222" s="18"/>
      <c r="M1222" s="11"/>
      <c r="N1222" s="12"/>
    </row>
    <row r="1223" spans="1:14">
      <c r="A1223" s="11"/>
      <c r="B1223" s="13"/>
      <c r="C1223" s="11"/>
      <c r="D1223" s="11"/>
      <c r="E1223" s="11"/>
      <c r="F1223" s="11"/>
      <c r="G1223" s="11"/>
      <c r="H1223" s="11"/>
      <c r="I1223" s="11"/>
      <c r="J1223" s="11"/>
      <c r="K1223" s="11"/>
      <c r="L1223" s="18"/>
      <c r="M1223" s="11"/>
      <c r="N1223" s="12"/>
    </row>
    <row r="1224" spans="1:14">
      <c r="A1224" s="11"/>
      <c r="B1224" s="11"/>
      <c r="C1224" s="11"/>
      <c r="D1224" s="11"/>
      <c r="E1224" s="11"/>
      <c r="F1224" s="11"/>
      <c r="G1224" s="11"/>
      <c r="H1224" s="11"/>
      <c r="I1224" s="11"/>
      <c r="J1224" s="11"/>
      <c r="K1224" s="11"/>
      <c r="L1224" s="18"/>
      <c r="M1224" s="11"/>
      <c r="N1224" s="12"/>
    </row>
    <row r="1225" spans="1:14">
      <c r="A1225" s="11"/>
      <c r="B1225" s="13"/>
      <c r="C1225" s="11"/>
      <c r="D1225" s="11"/>
      <c r="E1225" s="14"/>
      <c r="F1225" s="11"/>
      <c r="G1225" s="11"/>
      <c r="H1225" s="11"/>
      <c r="I1225" s="11"/>
      <c r="J1225" s="11"/>
      <c r="K1225" s="11"/>
      <c r="L1225" s="18"/>
      <c r="M1225" s="11"/>
      <c r="N1225" s="12"/>
    </row>
    <row r="1226" spans="1:14">
      <c r="A1226" s="11"/>
      <c r="B1226" s="11"/>
      <c r="C1226" s="11"/>
      <c r="D1226" s="11"/>
      <c r="E1226" s="11"/>
      <c r="F1226" s="11"/>
      <c r="G1226" s="11"/>
      <c r="H1226" s="11"/>
      <c r="I1226" s="11"/>
      <c r="J1226" s="11"/>
      <c r="K1226" s="11"/>
      <c r="L1226" s="18"/>
      <c r="M1226" s="11"/>
      <c r="N1226" s="12"/>
    </row>
    <row r="1227" spans="1:14">
      <c r="A1227" s="11"/>
      <c r="B1227" s="11"/>
      <c r="C1227" s="11"/>
      <c r="D1227" s="11"/>
      <c r="E1227" s="11"/>
      <c r="F1227" s="11"/>
      <c r="G1227" s="11"/>
      <c r="H1227" s="11"/>
      <c r="I1227" s="11"/>
      <c r="J1227" s="11"/>
      <c r="K1227" s="11"/>
      <c r="L1227" s="18"/>
      <c r="M1227" s="11"/>
      <c r="N1227" s="12"/>
    </row>
    <row r="1228" spans="1:14">
      <c r="A1228" s="11"/>
      <c r="B1228" s="11"/>
      <c r="C1228" s="11"/>
      <c r="D1228" s="11"/>
      <c r="E1228" s="14"/>
      <c r="F1228" s="11"/>
      <c r="G1228" s="11"/>
      <c r="H1228" s="11"/>
      <c r="I1228" s="11"/>
      <c r="J1228" s="11"/>
      <c r="K1228" s="11"/>
      <c r="L1228" s="18"/>
      <c r="M1228" s="11"/>
      <c r="N1228" s="12"/>
    </row>
    <row r="1229" spans="1:14">
      <c r="A1229" s="11"/>
      <c r="B1229" s="11"/>
      <c r="C1229" s="11"/>
      <c r="D1229" s="11"/>
      <c r="E1229" s="14"/>
      <c r="F1229" s="11"/>
      <c r="G1229" s="11"/>
      <c r="H1229" s="11"/>
      <c r="I1229" s="11"/>
      <c r="J1229" s="11"/>
      <c r="K1229" s="11"/>
      <c r="L1229" s="18"/>
      <c r="M1229" s="11"/>
      <c r="N1229" s="12"/>
    </row>
    <row r="1230" spans="1:14">
      <c r="A1230" s="11"/>
      <c r="B1230" s="11"/>
      <c r="C1230" s="11"/>
      <c r="D1230" s="11"/>
      <c r="E1230" s="11"/>
      <c r="F1230" s="11"/>
      <c r="G1230" s="11"/>
      <c r="H1230" s="11"/>
      <c r="I1230" s="11"/>
      <c r="J1230" s="11"/>
      <c r="K1230" s="11"/>
      <c r="L1230" s="18"/>
      <c r="M1230" s="11"/>
      <c r="N1230" s="12"/>
    </row>
    <row r="1231" spans="1:14">
      <c r="A1231" s="11"/>
      <c r="B1231" s="13"/>
      <c r="C1231" s="11"/>
      <c r="D1231" s="11"/>
      <c r="E1231" s="11"/>
      <c r="F1231" s="11"/>
      <c r="G1231" s="11"/>
      <c r="H1231" s="11"/>
      <c r="I1231" s="11"/>
      <c r="J1231" s="11"/>
      <c r="K1231" s="11"/>
      <c r="L1231" s="18"/>
      <c r="M1231" s="11"/>
      <c r="N1231" s="12"/>
    </row>
    <row r="1232" spans="1:14">
      <c r="A1232" s="11"/>
      <c r="B1232" s="13"/>
      <c r="C1232" s="11"/>
      <c r="D1232" s="11"/>
      <c r="E1232" s="14"/>
      <c r="F1232" s="11"/>
      <c r="G1232" s="11"/>
      <c r="H1232" s="11"/>
      <c r="I1232" s="11"/>
      <c r="J1232" s="11"/>
      <c r="K1232" s="11"/>
      <c r="L1232" s="18"/>
      <c r="M1232" s="11"/>
      <c r="N1232" s="12"/>
    </row>
    <row r="1233" spans="1:14">
      <c r="A1233" s="11"/>
      <c r="B1233" s="11"/>
      <c r="C1233" s="11"/>
      <c r="D1233" s="11"/>
      <c r="E1233" s="14"/>
      <c r="F1233" s="11"/>
      <c r="G1233" s="11"/>
      <c r="H1233" s="11"/>
      <c r="I1233" s="11"/>
      <c r="J1233" s="11"/>
      <c r="K1233" s="11"/>
      <c r="L1233" s="18"/>
      <c r="M1233" s="11"/>
      <c r="N1233" s="12"/>
    </row>
    <row r="1234" spans="1:14">
      <c r="A1234" s="11"/>
      <c r="B1234" s="11"/>
      <c r="C1234" s="11"/>
      <c r="D1234" s="11"/>
      <c r="E1234" s="11"/>
      <c r="F1234" s="11"/>
      <c r="G1234" s="11"/>
      <c r="H1234" s="11"/>
      <c r="I1234" s="11"/>
      <c r="J1234" s="11"/>
      <c r="K1234" s="11"/>
      <c r="L1234" s="18"/>
      <c r="M1234" s="11"/>
      <c r="N1234" s="12"/>
    </row>
    <row r="1235" spans="1:14">
      <c r="A1235" s="11"/>
      <c r="B1235" s="13"/>
      <c r="C1235" s="11"/>
      <c r="D1235" s="11"/>
      <c r="E1235" s="14"/>
      <c r="F1235" s="11"/>
      <c r="G1235" s="11"/>
      <c r="H1235" s="11"/>
      <c r="I1235" s="11"/>
      <c r="J1235" s="11"/>
      <c r="K1235" s="11"/>
      <c r="L1235" s="18"/>
      <c r="M1235" s="11"/>
      <c r="N1235" s="12"/>
    </row>
    <row r="1236" spans="1:14">
      <c r="A1236" s="11"/>
      <c r="B1236" s="11"/>
      <c r="C1236" s="11"/>
      <c r="D1236" s="11"/>
      <c r="E1236" s="11"/>
      <c r="F1236" s="11"/>
      <c r="G1236" s="11"/>
      <c r="H1236" s="11"/>
      <c r="I1236" s="11"/>
      <c r="J1236" s="11"/>
      <c r="K1236" s="11"/>
      <c r="L1236" s="18"/>
      <c r="M1236" s="11"/>
      <c r="N1236" s="12"/>
    </row>
    <row r="1237" spans="1:14">
      <c r="A1237" s="11"/>
      <c r="B1237" s="11"/>
      <c r="C1237" s="11"/>
      <c r="D1237" s="11"/>
      <c r="E1237" s="14"/>
      <c r="F1237" s="11"/>
      <c r="G1237" s="11"/>
      <c r="H1237" s="11"/>
      <c r="I1237" s="11"/>
      <c r="J1237" s="11"/>
      <c r="K1237" s="11"/>
      <c r="L1237" s="18"/>
      <c r="M1237" s="11"/>
      <c r="N1237" s="12"/>
    </row>
    <row r="1238" spans="1:14">
      <c r="A1238" s="11"/>
      <c r="B1238" s="13"/>
      <c r="C1238" s="11"/>
      <c r="D1238" s="11"/>
      <c r="E1238" s="14"/>
      <c r="F1238" s="11"/>
      <c r="G1238" s="11"/>
      <c r="H1238" s="11"/>
      <c r="I1238" s="11"/>
      <c r="J1238" s="11"/>
      <c r="K1238" s="11"/>
      <c r="L1238" s="18"/>
      <c r="M1238" s="11"/>
      <c r="N1238" s="12"/>
    </row>
    <row r="1239" spans="1:14">
      <c r="A1239" s="11"/>
      <c r="B1239" s="11"/>
      <c r="C1239" s="11"/>
      <c r="D1239" s="11"/>
      <c r="E1239" s="11"/>
      <c r="F1239" s="11"/>
      <c r="G1239" s="11"/>
      <c r="H1239" s="11"/>
      <c r="I1239" s="11"/>
      <c r="J1239" s="11"/>
      <c r="K1239" s="11"/>
      <c r="L1239" s="18"/>
      <c r="M1239" s="11"/>
      <c r="N1239" s="12"/>
    </row>
    <row r="1240" spans="1:14">
      <c r="A1240" s="11"/>
      <c r="B1240" s="13"/>
      <c r="C1240" s="11"/>
      <c r="D1240" s="11"/>
      <c r="E1240" s="11"/>
      <c r="F1240" s="11"/>
      <c r="G1240" s="11"/>
      <c r="H1240" s="11"/>
      <c r="I1240" s="11"/>
      <c r="J1240" s="11"/>
      <c r="K1240" s="11"/>
      <c r="L1240" s="18"/>
      <c r="M1240" s="11"/>
      <c r="N1240" s="12"/>
    </row>
    <row r="1241" spans="1:14">
      <c r="A1241" s="11"/>
      <c r="B1241" s="11"/>
      <c r="C1241" s="11"/>
      <c r="D1241" s="11"/>
      <c r="E1241" s="11"/>
      <c r="F1241" s="11"/>
      <c r="G1241" s="11"/>
      <c r="H1241" s="11"/>
      <c r="I1241" s="11"/>
      <c r="J1241" s="11"/>
      <c r="K1241" s="11"/>
      <c r="L1241" s="18"/>
      <c r="M1241" s="11"/>
      <c r="N1241" s="12"/>
    </row>
    <row r="1242" spans="1:14">
      <c r="A1242" s="11"/>
      <c r="B1242" s="13"/>
      <c r="C1242" s="11"/>
      <c r="D1242" s="11"/>
      <c r="E1242" s="11"/>
      <c r="F1242" s="11"/>
      <c r="G1242" s="11"/>
      <c r="H1242" s="11"/>
      <c r="I1242" s="11"/>
      <c r="J1242" s="11"/>
      <c r="K1242" s="11"/>
      <c r="L1242" s="18"/>
      <c r="M1242" s="11"/>
      <c r="N1242" s="12"/>
    </row>
    <row r="1243" spans="1:14">
      <c r="A1243" s="11"/>
      <c r="B1243" s="11"/>
      <c r="C1243" s="11"/>
      <c r="D1243" s="11"/>
      <c r="E1243" s="14"/>
      <c r="F1243" s="11"/>
      <c r="G1243" s="11"/>
      <c r="H1243" s="11"/>
      <c r="I1243" s="11"/>
      <c r="J1243" s="11"/>
      <c r="K1243" s="11"/>
      <c r="L1243" s="18"/>
      <c r="M1243" s="11"/>
      <c r="N1243" s="12"/>
    </row>
    <row r="1244" spans="1:14">
      <c r="A1244" s="11"/>
      <c r="B1244" s="11"/>
      <c r="C1244" s="11"/>
      <c r="D1244" s="11"/>
      <c r="E1244" s="11"/>
      <c r="F1244" s="11"/>
      <c r="G1244" s="11"/>
      <c r="H1244" s="11"/>
      <c r="I1244" s="11"/>
      <c r="J1244" s="11"/>
      <c r="K1244" s="11"/>
      <c r="L1244" s="18"/>
      <c r="M1244" s="11"/>
      <c r="N1244" s="12"/>
    </row>
    <row r="1245" spans="1:14">
      <c r="A1245" s="11"/>
      <c r="B1245" s="11"/>
      <c r="C1245" s="11"/>
      <c r="D1245" s="11"/>
      <c r="E1245" s="14"/>
      <c r="F1245" s="11"/>
      <c r="G1245" s="11"/>
      <c r="H1245" s="11"/>
      <c r="I1245" s="11"/>
      <c r="J1245" s="11"/>
      <c r="K1245" s="11"/>
      <c r="L1245" s="18"/>
      <c r="M1245" s="11"/>
      <c r="N1245" s="12"/>
    </row>
    <row r="1246" spans="1:14">
      <c r="A1246" s="11"/>
      <c r="B1246" s="11"/>
      <c r="C1246" s="11"/>
      <c r="D1246" s="11"/>
      <c r="E1246" s="11"/>
      <c r="F1246" s="11"/>
      <c r="G1246" s="11"/>
      <c r="H1246" s="11"/>
      <c r="I1246" s="11"/>
      <c r="J1246" s="11"/>
      <c r="K1246" s="11"/>
      <c r="L1246" s="18"/>
      <c r="M1246" s="11"/>
      <c r="N1246" s="12"/>
    </row>
    <row r="1247" spans="1:14">
      <c r="A1247" s="11"/>
      <c r="B1247" s="11"/>
      <c r="C1247" s="11"/>
      <c r="D1247" s="11"/>
      <c r="E1247" s="14"/>
      <c r="F1247" s="11"/>
      <c r="G1247" s="11"/>
      <c r="H1247" s="11"/>
      <c r="I1247" s="11"/>
      <c r="J1247" s="11"/>
      <c r="K1247" s="11"/>
      <c r="L1247" s="18"/>
      <c r="M1247" s="11"/>
      <c r="N1247" s="12"/>
    </row>
    <row r="1248" spans="1:14">
      <c r="A1248" s="11"/>
      <c r="B1248" s="11"/>
      <c r="C1248" s="11"/>
      <c r="D1248" s="11"/>
      <c r="E1248" s="14"/>
      <c r="F1248" s="11"/>
      <c r="G1248" s="11"/>
      <c r="H1248" s="11"/>
      <c r="I1248" s="11"/>
      <c r="J1248" s="11"/>
      <c r="K1248" s="11"/>
      <c r="L1248" s="18"/>
      <c r="M1248" s="11"/>
      <c r="N1248" s="12"/>
    </row>
    <row r="1249" spans="1:14">
      <c r="A1249" s="11"/>
      <c r="B1249" s="11"/>
      <c r="C1249" s="11"/>
      <c r="D1249" s="11"/>
      <c r="E1249" s="11"/>
      <c r="F1249" s="11"/>
      <c r="G1249" s="11"/>
      <c r="H1249" s="11"/>
      <c r="I1249" s="11"/>
      <c r="J1249" s="11"/>
      <c r="K1249" s="11"/>
      <c r="L1249" s="18"/>
      <c r="M1249" s="11"/>
      <c r="N1249" s="12"/>
    </row>
    <row r="1250" spans="1:14">
      <c r="A1250" s="11"/>
      <c r="B1250" s="11"/>
      <c r="C1250" s="11"/>
      <c r="D1250" s="11"/>
      <c r="E1250" s="11"/>
      <c r="F1250" s="11"/>
      <c r="G1250" s="11"/>
      <c r="H1250" s="11"/>
      <c r="I1250" s="11"/>
      <c r="J1250" s="11"/>
      <c r="K1250" s="11"/>
      <c r="L1250" s="18"/>
      <c r="M1250" s="11"/>
      <c r="N1250" s="12"/>
    </row>
    <row r="1251" spans="1:14">
      <c r="A1251" s="11"/>
      <c r="B1251" s="11"/>
      <c r="C1251" s="11"/>
      <c r="D1251" s="11"/>
      <c r="E1251" s="14"/>
      <c r="F1251" s="11"/>
      <c r="G1251" s="11"/>
      <c r="H1251" s="11"/>
      <c r="I1251" s="11"/>
      <c r="J1251" s="11"/>
      <c r="K1251" s="11"/>
      <c r="L1251" s="18"/>
      <c r="M1251" s="11"/>
      <c r="N1251" s="12"/>
    </row>
    <row r="1252" spans="1:14">
      <c r="A1252" s="11"/>
      <c r="B1252" s="11"/>
      <c r="C1252" s="11"/>
      <c r="D1252" s="11"/>
      <c r="E1252" s="11"/>
      <c r="F1252" s="11"/>
      <c r="G1252" s="11"/>
      <c r="H1252" s="11"/>
      <c r="I1252" s="11"/>
      <c r="J1252" s="11"/>
      <c r="K1252" s="11"/>
      <c r="L1252" s="18"/>
      <c r="M1252" s="11"/>
      <c r="N1252" s="12"/>
    </row>
    <row r="1253" spans="1:14">
      <c r="A1253" s="11"/>
      <c r="B1253" s="13"/>
      <c r="C1253" s="11"/>
      <c r="D1253" s="11"/>
      <c r="E1253" s="14"/>
      <c r="F1253" s="11"/>
      <c r="G1253" s="11"/>
      <c r="H1253" s="11"/>
      <c r="I1253" s="11"/>
      <c r="J1253" s="11"/>
      <c r="K1253" s="11"/>
      <c r="L1253" s="18"/>
      <c r="M1253" s="11"/>
      <c r="N1253" s="12"/>
    </row>
    <row r="1254" spans="1:14">
      <c r="A1254" s="11"/>
      <c r="B1254" s="11"/>
      <c r="C1254" s="11"/>
      <c r="D1254" s="11"/>
      <c r="E1254" s="11"/>
      <c r="F1254" s="11"/>
      <c r="G1254" s="11"/>
      <c r="H1254" s="11"/>
      <c r="I1254" s="11"/>
      <c r="J1254" s="11"/>
      <c r="K1254" s="11"/>
      <c r="L1254" s="18"/>
      <c r="M1254" s="11"/>
      <c r="N1254" s="12"/>
    </row>
    <row r="1255" spans="1:14">
      <c r="A1255" s="11"/>
      <c r="B1255" s="11"/>
      <c r="C1255" s="11"/>
      <c r="D1255" s="11"/>
      <c r="E1255" s="14"/>
      <c r="F1255" s="11"/>
      <c r="G1255" s="11"/>
      <c r="H1255" s="11"/>
      <c r="I1255" s="11"/>
      <c r="J1255" s="11"/>
      <c r="K1255" s="11"/>
      <c r="L1255" s="18"/>
      <c r="M1255" s="11"/>
      <c r="N1255" s="12"/>
    </row>
    <row r="1256" spans="1:14">
      <c r="A1256" s="11"/>
      <c r="B1256" s="11"/>
      <c r="C1256" s="11"/>
      <c r="D1256" s="11"/>
      <c r="E1256" s="14"/>
      <c r="F1256" s="11"/>
      <c r="G1256" s="11"/>
      <c r="H1256" s="11"/>
      <c r="I1256" s="11"/>
      <c r="J1256" s="11"/>
      <c r="K1256" s="11"/>
      <c r="L1256" s="18"/>
      <c r="M1256" s="11"/>
      <c r="N1256" s="12"/>
    </row>
    <row r="1257" spans="1:14">
      <c r="A1257" s="11"/>
      <c r="B1257" s="11"/>
      <c r="C1257" s="11"/>
      <c r="D1257" s="11"/>
      <c r="E1257" s="11"/>
      <c r="F1257" s="11"/>
      <c r="G1257" s="11"/>
      <c r="H1257" s="11"/>
      <c r="I1257" s="11"/>
      <c r="J1257" s="11"/>
      <c r="K1257" s="11"/>
      <c r="L1257" s="18"/>
      <c r="M1257" s="11"/>
      <c r="N1257" s="12"/>
    </row>
    <row r="1258" spans="1:14">
      <c r="A1258" s="11"/>
      <c r="B1258" s="11"/>
      <c r="C1258" s="11"/>
      <c r="D1258" s="11"/>
      <c r="E1258" s="14"/>
      <c r="F1258" s="11"/>
      <c r="G1258" s="11"/>
      <c r="H1258" s="11"/>
      <c r="I1258" s="11"/>
      <c r="J1258" s="11"/>
      <c r="K1258" s="11"/>
      <c r="L1258" s="18"/>
      <c r="M1258" s="11"/>
      <c r="N1258" s="12"/>
    </row>
    <row r="1259" spans="1:14">
      <c r="A1259" s="11"/>
      <c r="B1259" s="11"/>
      <c r="C1259" s="11"/>
      <c r="D1259" s="11"/>
      <c r="E1259" s="14"/>
      <c r="F1259" s="11"/>
      <c r="G1259" s="11"/>
      <c r="H1259" s="11"/>
      <c r="I1259" s="11"/>
      <c r="J1259" s="11"/>
      <c r="K1259" s="11"/>
      <c r="L1259" s="18"/>
      <c r="M1259" s="11"/>
      <c r="N1259" s="12"/>
    </row>
    <row r="1260" spans="1:14">
      <c r="A1260" s="11"/>
      <c r="B1260" s="11"/>
      <c r="C1260" s="11"/>
      <c r="D1260" s="11"/>
      <c r="E1260" s="11"/>
      <c r="F1260" s="11"/>
      <c r="G1260" s="11"/>
      <c r="H1260" s="11"/>
      <c r="I1260" s="11"/>
      <c r="J1260" s="11"/>
      <c r="K1260" s="11"/>
      <c r="L1260" s="18"/>
      <c r="M1260" s="11"/>
      <c r="N1260" s="12"/>
    </row>
    <row r="1261" spans="1:14">
      <c r="A1261" s="11"/>
      <c r="B1261" s="11"/>
      <c r="C1261" s="11"/>
      <c r="D1261" s="11"/>
      <c r="E1261" s="14"/>
      <c r="F1261" s="11"/>
      <c r="G1261" s="11"/>
      <c r="H1261" s="11"/>
      <c r="I1261" s="11"/>
      <c r="J1261" s="11"/>
      <c r="K1261" s="11"/>
      <c r="L1261" s="18"/>
      <c r="M1261" s="11"/>
      <c r="N1261" s="12"/>
    </row>
    <row r="1262" spans="1:14">
      <c r="A1262" s="11"/>
      <c r="B1262" s="13"/>
      <c r="C1262" s="11"/>
      <c r="D1262" s="11"/>
      <c r="E1262" s="11"/>
      <c r="F1262" s="11"/>
      <c r="G1262" s="11"/>
      <c r="H1262" s="11"/>
      <c r="I1262" s="11"/>
      <c r="J1262" s="11"/>
      <c r="K1262" s="11"/>
      <c r="L1262" s="18"/>
      <c r="M1262" s="11"/>
      <c r="N1262" s="12"/>
    </row>
    <row r="1263" spans="1:14">
      <c r="A1263" s="11"/>
      <c r="B1263" s="11"/>
      <c r="C1263" s="11"/>
      <c r="D1263" s="11"/>
      <c r="E1263" s="11"/>
      <c r="F1263" s="11"/>
      <c r="G1263" s="11"/>
      <c r="H1263" s="11"/>
      <c r="I1263" s="11"/>
      <c r="J1263" s="11"/>
      <c r="K1263" s="11"/>
      <c r="L1263" s="18"/>
      <c r="M1263" s="11"/>
      <c r="N1263" s="12"/>
    </row>
    <row r="1264" spans="1:14">
      <c r="A1264" s="11"/>
      <c r="B1264" s="11"/>
      <c r="C1264" s="11"/>
      <c r="D1264" s="11"/>
      <c r="E1264" s="11"/>
      <c r="F1264" s="11"/>
      <c r="G1264" s="11"/>
      <c r="H1264" s="11"/>
      <c r="I1264" s="11"/>
      <c r="J1264" s="11"/>
      <c r="K1264" s="11"/>
      <c r="L1264" s="18"/>
      <c r="M1264" s="11"/>
      <c r="N1264" s="12"/>
    </row>
    <row r="1265" spans="1:14">
      <c r="A1265" s="11"/>
      <c r="B1265" s="11"/>
      <c r="C1265" s="11"/>
      <c r="D1265" s="11"/>
      <c r="E1265" s="14"/>
      <c r="F1265" s="11"/>
      <c r="G1265" s="11"/>
      <c r="H1265" s="11"/>
      <c r="I1265" s="11"/>
      <c r="J1265" s="11"/>
      <c r="K1265" s="11"/>
      <c r="L1265" s="18"/>
      <c r="M1265" s="11"/>
      <c r="N1265" s="12"/>
    </row>
    <row r="1266" spans="1:14">
      <c r="A1266" s="11"/>
      <c r="B1266" s="13"/>
      <c r="C1266" s="11"/>
      <c r="D1266" s="11"/>
      <c r="E1266" s="11"/>
      <c r="F1266" s="11"/>
      <c r="G1266" s="11"/>
      <c r="H1266" s="11"/>
      <c r="I1266" s="11"/>
      <c r="J1266" s="11"/>
      <c r="K1266" s="11"/>
      <c r="L1266" s="18"/>
      <c r="M1266" s="11"/>
      <c r="N1266" s="12"/>
    </row>
    <row r="1267" spans="1:14">
      <c r="A1267" s="11"/>
      <c r="B1267" s="11"/>
      <c r="C1267" s="11"/>
      <c r="D1267" s="11"/>
      <c r="E1267" s="11"/>
      <c r="F1267" s="11"/>
      <c r="G1267" s="11"/>
      <c r="H1267" s="11"/>
      <c r="I1267" s="11"/>
      <c r="J1267" s="11"/>
      <c r="K1267" s="11"/>
      <c r="L1267" s="18"/>
      <c r="M1267" s="11"/>
      <c r="N1267" s="12"/>
    </row>
    <row r="1268" spans="1:14">
      <c r="A1268" s="11"/>
      <c r="B1268" s="11"/>
      <c r="C1268" s="11"/>
      <c r="D1268" s="11"/>
      <c r="E1268" s="14"/>
      <c r="F1268" s="11"/>
      <c r="G1268" s="11"/>
      <c r="H1268" s="11"/>
      <c r="I1268" s="11"/>
      <c r="J1268" s="11"/>
      <c r="K1268" s="11"/>
      <c r="L1268" s="18"/>
      <c r="M1268" s="11"/>
      <c r="N1268" s="12"/>
    </row>
    <row r="1269" spans="1:14">
      <c r="A1269" s="11"/>
      <c r="B1269" s="13"/>
      <c r="C1269" s="11"/>
      <c r="D1269" s="11"/>
      <c r="E1269" s="14"/>
      <c r="F1269" s="11"/>
      <c r="G1269" s="11"/>
      <c r="H1269" s="11"/>
      <c r="I1269" s="11"/>
      <c r="J1269" s="11"/>
      <c r="K1269" s="11"/>
      <c r="L1269" s="18"/>
      <c r="M1269" s="11"/>
      <c r="N1269" s="12"/>
    </row>
    <row r="1270" spans="1:14">
      <c r="A1270" s="11"/>
      <c r="B1270" s="11"/>
      <c r="C1270" s="11"/>
      <c r="D1270" s="11"/>
      <c r="E1270" s="11"/>
      <c r="F1270" s="11"/>
      <c r="G1270" s="11"/>
      <c r="H1270" s="11"/>
      <c r="I1270" s="11"/>
      <c r="J1270" s="11"/>
      <c r="K1270" s="11"/>
      <c r="L1270" s="18"/>
      <c r="M1270" s="11"/>
      <c r="N1270" s="12"/>
    </row>
    <row r="1271" spans="1:14">
      <c r="A1271" s="11"/>
      <c r="B1271" s="11"/>
      <c r="C1271" s="11"/>
      <c r="D1271" s="11"/>
      <c r="E1271" s="11"/>
      <c r="F1271" s="11"/>
      <c r="G1271" s="11"/>
      <c r="H1271" s="11"/>
      <c r="I1271" s="11"/>
      <c r="J1271" s="11"/>
      <c r="K1271" s="11"/>
      <c r="L1271" s="18"/>
      <c r="M1271" s="11"/>
      <c r="N1271" s="12"/>
    </row>
    <row r="1272" spans="1:14">
      <c r="A1272" s="11"/>
      <c r="B1272" s="11"/>
      <c r="C1272" s="11"/>
      <c r="D1272" s="11"/>
      <c r="E1272" s="11"/>
      <c r="F1272" s="11"/>
      <c r="G1272" s="11"/>
      <c r="H1272" s="11"/>
      <c r="I1272" s="11"/>
      <c r="J1272" s="11"/>
      <c r="K1272" s="11"/>
      <c r="L1272" s="18"/>
      <c r="M1272" s="11"/>
      <c r="N1272" s="12"/>
    </row>
    <row r="1273" spans="1:14">
      <c r="A1273" s="11"/>
      <c r="B1273" s="13"/>
      <c r="C1273" s="11"/>
      <c r="D1273" s="11"/>
      <c r="E1273" s="11"/>
      <c r="F1273" s="11"/>
      <c r="G1273" s="11"/>
      <c r="H1273" s="11"/>
      <c r="I1273" s="11"/>
      <c r="J1273" s="11"/>
      <c r="K1273" s="11"/>
      <c r="L1273" s="18"/>
      <c r="M1273" s="11"/>
      <c r="N1273" s="12"/>
    </row>
    <row r="1274" spans="1:14">
      <c r="A1274" s="11"/>
      <c r="B1274" s="11"/>
      <c r="C1274" s="11"/>
      <c r="D1274" s="11"/>
      <c r="E1274" s="11"/>
      <c r="F1274" s="11"/>
      <c r="G1274" s="11"/>
      <c r="H1274" s="11"/>
      <c r="I1274" s="11"/>
      <c r="J1274" s="11"/>
      <c r="K1274" s="11"/>
      <c r="L1274" s="18"/>
      <c r="M1274" s="11"/>
      <c r="N1274" s="12"/>
    </row>
    <row r="1275" spans="1:14">
      <c r="A1275" s="11"/>
      <c r="B1275" s="11"/>
      <c r="C1275" s="11"/>
      <c r="D1275" s="11"/>
      <c r="E1275" s="11"/>
      <c r="F1275" s="11"/>
      <c r="G1275" s="11"/>
      <c r="H1275" s="11"/>
      <c r="I1275" s="11"/>
      <c r="J1275" s="11"/>
      <c r="K1275" s="11"/>
      <c r="L1275" s="18"/>
      <c r="M1275" s="11"/>
      <c r="N1275" s="12"/>
    </row>
    <row r="1276" spans="1:14">
      <c r="A1276" s="11"/>
      <c r="B1276" s="11"/>
      <c r="C1276" s="11"/>
      <c r="D1276" s="11"/>
      <c r="E1276" s="11"/>
      <c r="F1276" s="11"/>
      <c r="G1276" s="11"/>
      <c r="H1276" s="11"/>
      <c r="I1276" s="11"/>
      <c r="J1276" s="11"/>
      <c r="K1276" s="11"/>
      <c r="L1276" s="18"/>
      <c r="M1276" s="11"/>
      <c r="N1276" s="12"/>
    </row>
    <row r="1277" spans="1:14">
      <c r="A1277" s="11"/>
      <c r="B1277" s="11"/>
      <c r="C1277" s="11"/>
      <c r="D1277" s="11"/>
      <c r="E1277" s="14"/>
      <c r="F1277" s="11"/>
      <c r="G1277" s="11"/>
      <c r="H1277" s="11"/>
      <c r="I1277" s="11"/>
      <c r="J1277" s="11"/>
      <c r="K1277" s="11"/>
      <c r="L1277" s="18"/>
      <c r="M1277" s="11"/>
      <c r="N1277" s="12"/>
    </row>
    <row r="1278" spans="1:14">
      <c r="A1278" s="11"/>
      <c r="B1278" s="11"/>
      <c r="C1278" s="11"/>
      <c r="D1278" s="11"/>
      <c r="E1278" s="11"/>
      <c r="F1278" s="11"/>
      <c r="G1278" s="11"/>
      <c r="H1278" s="11"/>
      <c r="I1278" s="11"/>
      <c r="J1278" s="11"/>
      <c r="K1278" s="11"/>
      <c r="L1278" s="18"/>
      <c r="M1278" s="11"/>
      <c r="N1278" s="12"/>
    </row>
    <row r="1279" spans="1:14">
      <c r="A1279" s="11"/>
      <c r="B1279" s="13"/>
      <c r="C1279" s="11"/>
      <c r="D1279" s="11"/>
      <c r="E1279" s="11"/>
      <c r="F1279" s="11"/>
      <c r="G1279" s="11"/>
      <c r="H1279" s="11"/>
      <c r="I1279" s="11"/>
      <c r="J1279" s="11"/>
      <c r="K1279" s="11"/>
      <c r="L1279" s="18"/>
      <c r="M1279" s="11"/>
      <c r="N1279" s="12"/>
    </row>
    <row r="1280" spans="1:14">
      <c r="A1280" s="11"/>
      <c r="B1280" s="11"/>
      <c r="C1280" s="11"/>
      <c r="D1280" s="11"/>
      <c r="E1280" s="11"/>
      <c r="F1280" s="11"/>
      <c r="G1280" s="11"/>
      <c r="H1280" s="11"/>
      <c r="I1280" s="11"/>
      <c r="J1280" s="11"/>
      <c r="K1280" s="11"/>
      <c r="L1280" s="18"/>
      <c r="M1280" s="11"/>
      <c r="N1280" s="12"/>
    </row>
    <row r="1281" spans="1:14">
      <c r="A1281" s="11"/>
      <c r="B1281" s="13"/>
      <c r="C1281" s="11"/>
      <c r="D1281" s="11"/>
      <c r="E1281" s="11"/>
      <c r="F1281" s="11"/>
      <c r="G1281" s="11"/>
      <c r="H1281" s="11"/>
      <c r="I1281" s="11"/>
      <c r="J1281" s="11"/>
      <c r="K1281" s="11"/>
      <c r="L1281" s="18"/>
      <c r="M1281" s="11"/>
      <c r="N1281" s="12"/>
    </row>
    <row r="1282" spans="1:14">
      <c r="A1282" s="11"/>
      <c r="B1282" s="11"/>
      <c r="C1282" s="11"/>
      <c r="D1282" s="11"/>
      <c r="E1282" s="11"/>
      <c r="F1282" s="11"/>
      <c r="G1282" s="11"/>
      <c r="H1282" s="11"/>
      <c r="I1282" s="11"/>
      <c r="J1282" s="11"/>
      <c r="K1282" s="11"/>
      <c r="L1282" s="18"/>
      <c r="M1282" s="11"/>
      <c r="N1282" s="12"/>
    </row>
    <row r="1283" spans="1:14">
      <c r="A1283" s="11"/>
      <c r="B1283" s="11"/>
      <c r="C1283" s="11"/>
      <c r="D1283" s="11"/>
      <c r="E1283" s="11"/>
      <c r="F1283" s="11"/>
      <c r="G1283" s="11"/>
      <c r="H1283" s="11"/>
      <c r="I1283" s="11"/>
      <c r="J1283" s="11"/>
      <c r="K1283" s="11"/>
      <c r="L1283" s="18"/>
      <c r="M1283" s="11"/>
      <c r="N1283" s="12"/>
    </row>
    <row r="1284" spans="1:14">
      <c r="A1284" s="11"/>
      <c r="B1284" s="11"/>
      <c r="C1284" s="11"/>
      <c r="D1284" s="11"/>
      <c r="E1284" s="14"/>
      <c r="F1284" s="11"/>
      <c r="G1284" s="11"/>
      <c r="H1284" s="11"/>
      <c r="I1284" s="11"/>
      <c r="J1284" s="11"/>
      <c r="K1284" s="11"/>
      <c r="L1284" s="18"/>
      <c r="M1284" s="11"/>
      <c r="N1284" s="12"/>
    </row>
    <row r="1285" spans="1:14">
      <c r="A1285" s="11"/>
      <c r="B1285" s="11"/>
      <c r="C1285" s="11"/>
      <c r="D1285" s="11"/>
      <c r="E1285" s="11"/>
      <c r="F1285" s="11"/>
      <c r="G1285" s="11"/>
      <c r="H1285" s="11"/>
      <c r="I1285" s="11"/>
      <c r="J1285" s="11"/>
      <c r="K1285" s="11"/>
      <c r="L1285" s="18"/>
      <c r="M1285" s="11"/>
      <c r="N1285" s="12"/>
    </row>
    <row r="1286" spans="1:14">
      <c r="A1286" s="11"/>
      <c r="B1286" s="13"/>
      <c r="C1286" s="11"/>
      <c r="D1286" s="11"/>
      <c r="E1286" s="14"/>
      <c r="F1286" s="11"/>
      <c r="G1286" s="11"/>
      <c r="H1286" s="11"/>
      <c r="I1286" s="11"/>
      <c r="J1286" s="11"/>
      <c r="K1286" s="11"/>
      <c r="L1286" s="18"/>
      <c r="M1286" s="11"/>
      <c r="N1286" s="12"/>
    </row>
    <row r="1287" spans="1:14">
      <c r="A1287" s="11"/>
      <c r="B1287" s="13"/>
      <c r="C1287" s="11"/>
      <c r="D1287" s="11"/>
      <c r="E1287" s="14"/>
      <c r="F1287" s="11"/>
      <c r="G1287" s="11"/>
      <c r="H1287" s="11"/>
      <c r="I1287" s="11"/>
      <c r="J1287" s="11"/>
      <c r="K1287" s="11"/>
      <c r="L1287" s="18"/>
      <c r="M1287" s="11"/>
      <c r="N1287" s="12"/>
    </row>
    <row r="1288" spans="1:14">
      <c r="A1288" s="11"/>
      <c r="B1288" s="13"/>
      <c r="C1288" s="11"/>
      <c r="D1288" s="11"/>
      <c r="E1288" s="11"/>
      <c r="F1288" s="11"/>
      <c r="G1288" s="11"/>
      <c r="H1288" s="11"/>
      <c r="I1288" s="11"/>
      <c r="J1288" s="11"/>
      <c r="K1288" s="11"/>
      <c r="L1288" s="18"/>
      <c r="M1288" s="11"/>
      <c r="N1288" s="12"/>
    </row>
    <row r="1289" spans="1:14">
      <c r="A1289" s="11"/>
      <c r="B1289" s="13"/>
      <c r="C1289" s="11"/>
      <c r="D1289" s="11"/>
      <c r="E1289" s="11"/>
      <c r="F1289" s="11"/>
      <c r="G1289" s="11"/>
      <c r="H1289" s="11"/>
      <c r="I1289" s="11"/>
      <c r="J1289" s="11"/>
      <c r="K1289" s="11"/>
      <c r="L1289" s="18"/>
      <c r="M1289" s="11"/>
      <c r="N1289" s="12"/>
    </row>
    <row r="1290" spans="1:14">
      <c r="A1290" s="11"/>
      <c r="B1290" s="13"/>
      <c r="C1290" s="11"/>
      <c r="D1290" s="11"/>
      <c r="E1290" s="11"/>
      <c r="F1290" s="11"/>
      <c r="G1290" s="11"/>
      <c r="H1290" s="11"/>
      <c r="I1290" s="11"/>
      <c r="J1290" s="11"/>
      <c r="K1290" s="11"/>
      <c r="L1290" s="18"/>
      <c r="M1290" s="11"/>
      <c r="N1290" s="12"/>
    </row>
    <row r="1291" spans="1:14">
      <c r="A1291" s="11"/>
      <c r="B1291" s="11"/>
      <c r="C1291" s="11"/>
      <c r="D1291" s="11"/>
      <c r="E1291" s="14"/>
      <c r="F1291" s="11"/>
      <c r="G1291" s="11"/>
      <c r="H1291" s="11"/>
      <c r="I1291" s="11"/>
      <c r="J1291" s="11"/>
      <c r="K1291" s="11"/>
      <c r="L1291" s="18"/>
      <c r="M1291" s="11"/>
      <c r="N1291" s="12"/>
    </row>
    <row r="1292" spans="1:14">
      <c r="A1292" s="11"/>
      <c r="B1292" s="13"/>
      <c r="C1292" s="11"/>
      <c r="D1292" s="11"/>
      <c r="E1292" s="11"/>
      <c r="F1292" s="11"/>
      <c r="G1292" s="11"/>
      <c r="H1292" s="11"/>
      <c r="I1292" s="11"/>
      <c r="J1292" s="11"/>
      <c r="K1292" s="11"/>
      <c r="L1292" s="18"/>
      <c r="M1292" s="11"/>
      <c r="N1292" s="12"/>
    </row>
    <row r="1293" spans="1:14">
      <c r="A1293" s="11"/>
      <c r="B1293" s="11"/>
      <c r="C1293" s="11"/>
      <c r="D1293" s="11"/>
      <c r="E1293" s="14"/>
      <c r="F1293" s="11"/>
      <c r="G1293" s="11"/>
      <c r="H1293" s="11"/>
      <c r="I1293" s="11"/>
      <c r="J1293" s="11"/>
      <c r="K1293" s="11"/>
      <c r="L1293" s="18"/>
      <c r="M1293" s="11"/>
      <c r="N1293" s="12"/>
    </row>
    <row r="1294" spans="1:14">
      <c r="A1294" s="11"/>
      <c r="B1294" s="11"/>
      <c r="C1294" s="11"/>
      <c r="D1294" s="11"/>
      <c r="E1294" s="14"/>
      <c r="F1294" s="11"/>
      <c r="G1294" s="11"/>
      <c r="H1294" s="11"/>
      <c r="I1294" s="11"/>
      <c r="J1294" s="11"/>
      <c r="K1294" s="11"/>
      <c r="L1294" s="18"/>
      <c r="M1294" s="11"/>
      <c r="N1294" s="12"/>
    </row>
    <row r="1295" spans="1:14">
      <c r="A1295" s="11"/>
      <c r="B1295" s="11"/>
      <c r="C1295" s="11"/>
      <c r="D1295" s="11"/>
      <c r="E1295" s="11"/>
      <c r="F1295" s="11"/>
      <c r="G1295" s="11"/>
      <c r="H1295" s="11"/>
      <c r="I1295" s="11"/>
      <c r="J1295" s="11"/>
      <c r="K1295" s="11"/>
      <c r="L1295" s="18"/>
      <c r="M1295" s="11"/>
      <c r="N1295" s="12"/>
    </row>
    <row r="1296" spans="1:14">
      <c r="A1296" s="11"/>
      <c r="B1296" s="13"/>
      <c r="C1296" s="11"/>
      <c r="D1296" s="11"/>
      <c r="E1296" s="14"/>
      <c r="F1296" s="11"/>
      <c r="G1296" s="11"/>
      <c r="H1296" s="11"/>
      <c r="I1296" s="11"/>
      <c r="J1296" s="11"/>
      <c r="K1296" s="11"/>
      <c r="L1296" s="18"/>
      <c r="M1296" s="11"/>
      <c r="N1296" s="12"/>
    </row>
    <row r="1297" spans="1:14">
      <c r="A1297" s="11"/>
      <c r="B1297" s="13"/>
      <c r="C1297" s="11"/>
      <c r="D1297" s="11"/>
      <c r="E1297" s="11"/>
      <c r="F1297" s="11"/>
      <c r="G1297" s="11"/>
      <c r="H1297" s="11"/>
      <c r="I1297" s="11"/>
      <c r="J1297" s="11"/>
      <c r="K1297" s="11"/>
      <c r="L1297" s="18"/>
      <c r="M1297" s="11"/>
      <c r="N1297" s="12"/>
    </row>
    <row r="1298" spans="1:14">
      <c r="A1298" s="11"/>
      <c r="B1298" s="11"/>
      <c r="C1298" s="11"/>
      <c r="D1298" s="11"/>
      <c r="E1298" s="11"/>
      <c r="F1298" s="11"/>
      <c r="G1298" s="11"/>
      <c r="H1298" s="11"/>
      <c r="I1298" s="11"/>
      <c r="J1298" s="11"/>
      <c r="K1298" s="11"/>
      <c r="L1298" s="18"/>
      <c r="M1298" s="11"/>
      <c r="N1298" s="12"/>
    </row>
    <row r="1299" spans="1:14">
      <c r="A1299" s="11"/>
      <c r="B1299" s="11"/>
      <c r="C1299" s="11"/>
      <c r="D1299" s="11"/>
      <c r="E1299" s="14"/>
      <c r="F1299" s="11"/>
      <c r="G1299" s="11"/>
      <c r="H1299" s="11"/>
      <c r="I1299" s="11"/>
      <c r="J1299" s="11"/>
      <c r="K1299" s="11"/>
      <c r="L1299" s="18"/>
      <c r="M1299" s="11"/>
      <c r="N1299" s="12"/>
    </row>
    <row r="1300" spans="1:14">
      <c r="A1300" s="11"/>
      <c r="B1300" s="13"/>
      <c r="C1300" s="11"/>
      <c r="D1300" s="11"/>
      <c r="E1300" s="14"/>
      <c r="F1300" s="11"/>
      <c r="G1300" s="11"/>
      <c r="H1300" s="11"/>
      <c r="I1300" s="11"/>
      <c r="J1300" s="11"/>
      <c r="K1300" s="11"/>
      <c r="L1300" s="18"/>
      <c r="M1300" s="11"/>
      <c r="N1300" s="12"/>
    </row>
    <row r="1301" spans="1:14">
      <c r="A1301" s="11"/>
      <c r="B1301" s="13"/>
      <c r="C1301" s="11"/>
      <c r="D1301" s="11"/>
      <c r="E1301" s="14"/>
      <c r="F1301" s="11"/>
      <c r="G1301" s="11"/>
      <c r="H1301" s="11"/>
      <c r="I1301" s="11"/>
      <c r="J1301" s="11"/>
      <c r="K1301" s="11"/>
      <c r="L1301" s="18"/>
      <c r="M1301" s="11"/>
      <c r="N1301" s="12"/>
    </row>
    <row r="1302" spans="1:14">
      <c r="A1302" s="11"/>
      <c r="B1302" s="13"/>
      <c r="C1302" s="11"/>
      <c r="D1302" s="11"/>
      <c r="E1302" s="11"/>
      <c r="F1302" s="11"/>
      <c r="G1302" s="11"/>
      <c r="H1302" s="11"/>
      <c r="I1302" s="11"/>
      <c r="J1302" s="11"/>
      <c r="K1302" s="11"/>
      <c r="L1302" s="18"/>
      <c r="M1302" s="11"/>
      <c r="N1302" s="12"/>
    </row>
    <row r="1303" spans="1:14">
      <c r="A1303" s="11"/>
      <c r="B1303" s="13"/>
      <c r="C1303" s="11"/>
      <c r="D1303" s="11"/>
      <c r="E1303" s="11"/>
      <c r="F1303" s="11"/>
      <c r="G1303" s="11"/>
      <c r="H1303" s="11"/>
      <c r="I1303" s="11"/>
      <c r="J1303" s="11"/>
      <c r="K1303" s="11"/>
      <c r="L1303" s="18"/>
      <c r="M1303" s="11"/>
      <c r="N1303" s="12"/>
    </row>
    <row r="1304" spans="1:14">
      <c r="A1304" s="11"/>
      <c r="B1304" s="11"/>
      <c r="C1304" s="11"/>
      <c r="D1304" s="11"/>
      <c r="E1304" s="14"/>
      <c r="F1304" s="11"/>
      <c r="G1304" s="11"/>
      <c r="H1304" s="11"/>
      <c r="I1304" s="11"/>
      <c r="J1304" s="11"/>
      <c r="K1304" s="11"/>
      <c r="L1304" s="18"/>
      <c r="M1304" s="11"/>
      <c r="N1304" s="12"/>
    </row>
    <row r="1305" spans="1:14">
      <c r="A1305" s="11"/>
      <c r="B1305" s="13"/>
      <c r="C1305" s="11"/>
      <c r="D1305" s="11"/>
      <c r="E1305" s="14"/>
      <c r="F1305" s="11"/>
      <c r="G1305" s="11"/>
      <c r="H1305" s="11"/>
      <c r="I1305" s="11"/>
      <c r="J1305" s="11"/>
      <c r="K1305" s="11"/>
      <c r="L1305" s="18"/>
      <c r="M1305" s="11"/>
      <c r="N1305" s="12"/>
    </row>
    <row r="1306" spans="1:14">
      <c r="A1306" s="11"/>
      <c r="B1306" s="11"/>
      <c r="C1306" s="11"/>
      <c r="D1306" s="11"/>
      <c r="E1306" s="11"/>
      <c r="F1306" s="11"/>
      <c r="G1306" s="11"/>
      <c r="H1306" s="11"/>
      <c r="I1306" s="11"/>
      <c r="J1306" s="11"/>
      <c r="K1306" s="11"/>
      <c r="L1306" s="18"/>
      <c r="M1306" s="11"/>
      <c r="N1306" s="12"/>
    </row>
    <row r="1307" spans="1:14">
      <c r="A1307" s="11"/>
      <c r="B1307" s="11"/>
      <c r="C1307" s="11"/>
      <c r="D1307" s="11"/>
      <c r="E1307" s="11"/>
      <c r="F1307" s="11"/>
      <c r="G1307" s="11"/>
      <c r="H1307" s="11"/>
      <c r="I1307" s="11"/>
      <c r="J1307" s="11"/>
      <c r="K1307" s="11"/>
      <c r="L1307" s="18"/>
      <c r="M1307" s="11"/>
      <c r="N1307" s="12"/>
    </row>
  </sheetData>
  <mergeCells count="8">
    <mergeCell ref="A1:A3"/>
    <mergeCell ref="B1:N1"/>
    <mergeCell ref="B2:N2"/>
    <mergeCell ref="B3:N3"/>
    <mergeCell ref="B6:B8"/>
    <mergeCell ref="E6:E8"/>
    <mergeCell ref="F6:F8"/>
    <mergeCell ref="M6:M8"/>
  </mergeCells>
  <hyperlinks>
    <hyperlink ref="M5" r:id="rId1" xr:uid="{68B6E778-D448-434A-AEBF-006B072A4E5D}"/>
    <hyperlink ref="M9" r:id="rId2" xr:uid="{87C2DFC1-A09C-47C9-81E9-284DAB6A9358}"/>
    <hyperlink ref="M10" r:id="rId3" xr:uid="{C0382D55-C77F-4C79-AA38-B5B11B313BDC}"/>
    <hyperlink ref="M6" r:id="rId4" xr:uid="{9DA7FF41-8056-43A5-B070-219EE7418B8D}"/>
    <hyperlink ref="M12" r:id="rId5" location="BudgetInformation" xr:uid="{AA3F816F-27A3-45CD-B0F5-32AD0DBADA5D}"/>
    <hyperlink ref="M11" r:id="rId6" xr:uid="{18AFDCBC-EBD7-4935-BD10-B9143AB6EBD5}"/>
    <hyperlink ref="M13" r:id="rId7" location="ContractDocuments " xr:uid="{D8DF44B1-DC29-458A-9645-7E96AAD4A6D8}"/>
    <hyperlink ref="M14" r:id="rId8" xr:uid="{D2B29651-55F4-478B-9838-C141ECA2EC61}"/>
    <hyperlink ref="M15" r:id="rId9" xr:uid="{26ED7657-D752-4BAF-9270-D046255092ED}"/>
    <hyperlink ref="M16" r:id="rId10" xr:uid="{A75AE574-1509-4868-A89F-D100CFA8C456}"/>
  </hyperlinks>
  <pageMargins left="0.23622047244094491" right="0.23622047244094491" top="0.74803149606299213" bottom="0.74803149606299213" header="0.31496062992125984" footer="0.31496062992125984"/>
  <pageSetup paperSize="119" scale="65" orientation="landscape" r:id="rId11"/>
  <drawing r:id="rId1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Consolidado 2024 - Corte Jun 30</vt:lpstr>
      <vt:lpstr>'Consolidado 2024 - Corte Jun 30'!Títulos_a_imprimir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DIRECCIÓN CONTRATACIÓN</dc:creator>
  <cp:lastModifiedBy>Robinson Dominguez Reyes</cp:lastModifiedBy>
  <cp:lastPrinted>2024-07-19T16:35:11Z</cp:lastPrinted>
  <dcterms:created xsi:type="dcterms:W3CDTF">2024-05-21T20:28:09Z</dcterms:created>
  <dcterms:modified xsi:type="dcterms:W3CDTF">2024-08-02T15:56:54Z</dcterms:modified>
</cp:coreProperties>
</file>